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惠民惠农财政补贴资金“一卡通”专项治理“回头看”重点抽查统计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<sst xmlns="http://schemas.openxmlformats.org/spreadsheetml/2006/main" count="35" uniqueCount="25">
  <si>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惠民惠农财政补贴资金“一卡通”专项治理“回头看”重点抽查统计表</t>
  </si>
  <si>
    <t>单位：张、人、万元</t>
  </si>
  <si>
    <t>序号</t>
  </si>
  <si>
    <t>县（市区）名称</t>
  </si>
  <si>
    <t>享受补贴的群众人数</t>
  </si>
  <si>
    <t>列入政策清单补贴项目数量</t>
  </si>
  <si>
    <t>补贴资金发放情况</t>
  </si>
  <si>
    <t>备注</t>
  </si>
  <si>
    <t>2020年补贴资金发放情况</t>
  </si>
  <si>
    <t>2021年补贴发放资金情况</t>
  </si>
  <si>
    <t>2022年补贴资金数量（计划数）</t>
  </si>
  <si>
    <t>2022年补贴资金发放数（截止检查日）</t>
  </si>
  <si>
    <t>发放数</t>
  </si>
  <si>
    <t>结余数</t>
  </si>
  <si>
    <t>黄石港区</t>
  </si>
  <si>
    <t>困难群众救助资金</t>
  </si>
  <si>
    <t>社会救助资金</t>
  </si>
  <si>
    <t>残疾人两项补贴</t>
  </si>
  <si>
    <t>优抚</t>
  </si>
  <si>
    <t>计划生育</t>
  </si>
  <si>
    <t>就业资金</t>
  </si>
  <si>
    <t>水库移民</t>
  </si>
  <si>
    <t>医疗救助</t>
  </si>
  <si>
    <t>残疾人事业发展补助资金</t>
  </si>
  <si>
    <t>注：代发机构选择方式包括政府采购、委托协议、招投标、竞争性谈判。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</si>
</sst>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12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15" zoomScaleNormal="115" zoomScaleSheetLayoutView="100" workbookViewId="0" topLeftCell="A1">
      <selection activeCell="O1" sqref="O1"/>
    </sheetView>
  </sheetViews>
  <sheetFormatPr defaultColWidth="9.00390625" defaultRowHeight="14.25"/>
  <cols>
    <col min="1" max="1" width="3.25390625" style="1" customWidth="1"/>
    <col min="2" max="2" width="6.50390625" style="1" customWidth="1"/>
    <col min="3" max="6" width="6.00390625" style="1" customWidth="1"/>
    <col min="7" max="7" width="9.625" style="1" customWidth="1"/>
    <col min="8" max="9" width="8.75390625" style="1" customWidth="1"/>
    <col min="10" max="10" width="7.375" style="1" customWidth="1"/>
    <col min="11" max="11" width="11.125" style="1" customWidth="1"/>
    <col min="12" max="12" width="10.00390625" style="1" customWidth="1"/>
    <col min="13" max="13" width="11.25390625" style="1" customWidth="1"/>
    <col min="14" max="14" width="13.25390625" style="1" customWidth="1"/>
    <col min="15" max="16" width="9.00390625" style="1" customWidth="1"/>
    <col min="17" max="17" width="32.50390625" style="1" customWidth="1"/>
    <col min="18" max="16384" width="9.00390625" style="1" customWidth="1"/>
  </cols>
  <sheetData>
    <row r="1" spans="1:13" ht="60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9:13" ht="22.5" customHeight="1">
      <c r="I2" s="14" t="s">
        <v>1</v>
      </c>
      <c r="J2" s="14"/>
      <c r="K2" s="14"/>
      <c r="L2" s="14"/>
      <c r="M2" s="14"/>
    </row>
    <row r="3" spans="1:13" ht="22.5" customHeight="1">
      <c r="A3" s="4" t="s">
        <v>2</v>
      </c>
      <c r="B3" s="5" t="s">
        <v>3</v>
      </c>
      <c r="C3" s="5" t="s">
        <v>4</v>
      </c>
      <c r="D3" s="5"/>
      <c r="E3" s="5"/>
      <c r="F3" s="5" t="s">
        <v>5</v>
      </c>
      <c r="G3" s="5" t="s">
        <v>6</v>
      </c>
      <c r="H3" s="5"/>
      <c r="I3" s="5"/>
      <c r="J3" s="5"/>
      <c r="K3" s="5"/>
      <c r="L3" s="5"/>
      <c r="M3" s="11" t="s">
        <v>7</v>
      </c>
    </row>
    <row r="4" spans="1:13" ht="37.5" customHeight="1">
      <c r="A4" s="6"/>
      <c r="B4" s="7"/>
      <c r="C4" s="7"/>
      <c r="D4" s="7"/>
      <c r="E4" s="7"/>
      <c r="F4" s="7"/>
      <c r="G4" s="7" t="s">
        <v>8</v>
      </c>
      <c r="H4" s="7"/>
      <c r="I4" s="7" t="s">
        <v>9</v>
      </c>
      <c r="J4" s="7"/>
      <c r="K4" s="7" t="s">
        <v>10</v>
      </c>
      <c r="L4" s="7" t="s">
        <v>11</v>
      </c>
      <c r="M4" s="11"/>
    </row>
    <row r="5" spans="1:13" ht="51" customHeight="1">
      <c r="A5" s="6"/>
      <c r="B5" s="7"/>
      <c r="C5" s="7">
        <v>2020</v>
      </c>
      <c r="D5" s="7">
        <v>2021</v>
      </c>
      <c r="E5" s="7">
        <v>2022</v>
      </c>
      <c r="F5" s="7"/>
      <c r="G5" s="7" t="s">
        <v>12</v>
      </c>
      <c r="H5" s="7" t="s">
        <v>13</v>
      </c>
      <c r="I5" s="7" t="s">
        <v>12</v>
      </c>
      <c r="J5" s="7" t="s">
        <v>13</v>
      </c>
      <c r="K5" s="7"/>
      <c r="L5" s="7"/>
      <c r="M5" s="11"/>
    </row>
    <row r="6" spans="1:13" ht="42" customHeight="1">
      <c r="A6" s="6">
        <v>1</v>
      </c>
      <c r="B6" s="7" t="s">
        <v>14</v>
      </c>
      <c r="C6" s="7">
        <v>1873</v>
      </c>
      <c r="D6" s="7">
        <v>1927</v>
      </c>
      <c r="E6" s="7">
        <v>1806</v>
      </c>
      <c r="F6" s="7">
        <v>1</v>
      </c>
      <c r="G6" s="8">
        <v>1728.6</v>
      </c>
      <c r="H6" s="8">
        <f>1225+494+64-G6</f>
        <v>54.40000000000009</v>
      </c>
      <c r="I6" s="8">
        <v>1299.4</v>
      </c>
      <c r="J6" s="8">
        <f>1358+460-I6</f>
        <v>518.5999999999999</v>
      </c>
      <c r="K6" s="8">
        <f>L6/10*12+43</f>
        <v>1613.272</v>
      </c>
      <c r="L6" s="8">
        <f>1283.26+25.3</f>
        <v>1308.56</v>
      </c>
      <c r="M6" s="15" t="s">
        <v>15</v>
      </c>
    </row>
    <row r="7" spans="1:13" ht="42" customHeight="1">
      <c r="A7" s="6">
        <v>2</v>
      </c>
      <c r="B7" s="7" t="s">
        <v>14</v>
      </c>
      <c r="C7" s="7">
        <v>224</v>
      </c>
      <c r="D7" s="7">
        <v>220</v>
      </c>
      <c r="E7" s="7">
        <v>150</v>
      </c>
      <c r="F7" s="7">
        <v>1</v>
      </c>
      <c r="G7" s="8">
        <v>60.3261</v>
      </c>
      <c r="H7" s="8">
        <f>73-G7</f>
        <v>12.673900000000003</v>
      </c>
      <c r="I7" s="8">
        <v>62.6987</v>
      </c>
      <c r="J7" s="8">
        <f>73-I7</f>
        <v>10.301299999999998</v>
      </c>
      <c r="K7" s="8">
        <f>L7/10*12</f>
        <v>59.519999999999996</v>
      </c>
      <c r="L7" s="8">
        <v>49.6</v>
      </c>
      <c r="M7" s="15" t="s">
        <v>16</v>
      </c>
    </row>
    <row r="8" spans="1:13" ht="42" customHeight="1">
      <c r="A8" s="6">
        <v>3</v>
      </c>
      <c r="B8" s="7" t="s">
        <v>14</v>
      </c>
      <c r="C8" s="7">
        <v>2478</v>
      </c>
      <c r="D8" s="7">
        <v>1927</v>
      </c>
      <c r="E8" s="7">
        <v>2778</v>
      </c>
      <c r="F8" s="7">
        <v>1</v>
      </c>
      <c r="G8" s="9">
        <v>278.45</v>
      </c>
      <c r="H8" s="8">
        <v>0</v>
      </c>
      <c r="I8" s="9">
        <v>270.19</v>
      </c>
      <c r="J8" s="12">
        <v>0</v>
      </c>
      <c r="K8" s="7">
        <v>252</v>
      </c>
      <c r="L8" s="7">
        <v>217.44</v>
      </c>
      <c r="M8" s="15" t="s">
        <v>17</v>
      </c>
    </row>
    <row r="9" spans="1:13" ht="42" customHeight="1">
      <c r="A9" s="6">
        <v>4</v>
      </c>
      <c r="B9" s="7" t="s">
        <v>14</v>
      </c>
      <c r="C9" s="7">
        <v>277</v>
      </c>
      <c r="D9" s="7">
        <v>275</v>
      </c>
      <c r="E9" s="7">
        <v>275</v>
      </c>
      <c r="F9" s="7">
        <v>1</v>
      </c>
      <c r="G9" s="8">
        <v>446.877</v>
      </c>
      <c r="H9" s="8">
        <v>0</v>
      </c>
      <c r="I9" s="8">
        <v>473.8158</v>
      </c>
      <c r="J9" s="12">
        <v>0</v>
      </c>
      <c r="K9" s="7">
        <v>500</v>
      </c>
      <c r="L9" s="8">
        <v>412.7198</v>
      </c>
      <c r="M9" s="15" t="s">
        <v>18</v>
      </c>
    </row>
    <row r="10" spans="1:13" ht="42" customHeight="1">
      <c r="A10" s="6">
        <v>5</v>
      </c>
      <c r="B10" s="7" t="s">
        <v>14</v>
      </c>
      <c r="C10" s="7">
        <v>808</v>
      </c>
      <c r="D10" s="7">
        <v>872</v>
      </c>
      <c r="E10" s="7">
        <v>906</v>
      </c>
      <c r="F10" s="7">
        <v>1</v>
      </c>
      <c r="G10" s="8">
        <v>541.008</v>
      </c>
      <c r="H10" s="8">
        <v>0</v>
      </c>
      <c r="I10" s="8">
        <v>700.616</v>
      </c>
      <c r="J10" s="12">
        <v>0</v>
      </c>
      <c r="K10" s="7">
        <v>712.788</v>
      </c>
      <c r="L10" s="8">
        <v>0</v>
      </c>
      <c r="M10" s="15" t="s">
        <v>19</v>
      </c>
    </row>
    <row r="11" spans="1:13" ht="42" customHeight="1">
      <c r="A11" s="6">
        <v>6</v>
      </c>
      <c r="B11" s="7" t="s">
        <v>14</v>
      </c>
      <c r="C11" s="7">
        <v>507</v>
      </c>
      <c r="D11" s="7">
        <v>1142</v>
      </c>
      <c r="E11" s="7">
        <v>20</v>
      </c>
      <c r="F11" s="7">
        <v>1</v>
      </c>
      <c r="G11" s="8">
        <v>51.6</v>
      </c>
      <c r="H11" s="8">
        <v>0</v>
      </c>
      <c r="I11" s="8">
        <v>108.45</v>
      </c>
      <c r="J11" s="12">
        <v>0</v>
      </c>
      <c r="K11" s="7">
        <v>17.2</v>
      </c>
      <c r="L11" s="7">
        <v>8.2</v>
      </c>
      <c r="M11" s="15" t="s">
        <v>20</v>
      </c>
    </row>
    <row r="12" spans="1:13" ht="42" customHeight="1">
      <c r="A12" s="6">
        <v>7</v>
      </c>
      <c r="B12" s="7" t="s">
        <v>14</v>
      </c>
      <c r="C12" s="7">
        <v>12</v>
      </c>
      <c r="D12" s="7">
        <v>0</v>
      </c>
      <c r="E12" s="7">
        <v>12</v>
      </c>
      <c r="F12" s="7">
        <v>1</v>
      </c>
      <c r="G12" s="7">
        <v>0.65</v>
      </c>
      <c r="H12" s="8">
        <v>0</v>
      </c>
      <c r="I12" s="7">
        <v>0</v>
      </c>
      <c r="J12" s="12">
        <v>0</v>
      </c>
      <c r="K12" s="7">
        <v>0.7</v>
      </c>
      <c r="L12" s="7">
        <v>0.7</v>
      </c>
      <c r="M12" s="15" t="s">
        <v>21</v>
      </c>
    </row>
    <row r="13" spans="1:13" ht="42" customHeight="1">
      <c r="A13" s="10">
        <v>8</v>
      </c>
      <c r="B13" s="7" t="s">
        <v>14</v>
      </c>
      <c r="C13" s="11">
        <v>48</v>
      </c>
      <c r="D13" s="11">
        <v>121</v>
      </c>
      <c r="E13" s="11">
        <v>31</v>
      </c>
      <c r="F13" s="11">
        <v>1</v>
      </c>
      <c r="G13" s="12">
        <v>27.2644</v>
      </c>
      <c r="H13" s="8">
        <v>0</v>
      </c>
      <c r="I13" s="12">
        <v>57.2146</v>
      </c>
      <c r="J13" s="12">
        <v>0</v>
      </c>
      <c r="K13" s="12">
        <v>15</v>
      </c>
      <c r="L13" s="12">
        <v>11.2119</v>
      </c>
      <c r="M13" s="15" t="s">
        <v>22</v>
      </c>
    </row>
    <row r="14" spans="1:13" ht="42" customHeight="1">
      <c r="A14" s="10">
        <v>9</v>
      </c>
      <c r="B14" s="7" t="s">
        <v>14</v>
      </c>
      <c r="C14" s="11">
        <v>0</v>
      </c>
      <c r="D14" s="11">
        <v>0</v>
      </c>
      <c r="E14" s="11">
        <v>10</v>
      </c>
      <c r="F14" s="11">
        <v>1</v>
      </c>
      <c r="G14" s="12">
        <v>0</v>
      </c>
      <c r="H14" s="8">
        <v>0</v>
      </c>
      <c r="I14" s="11">
        <v>1.44</v>
      </c>
      <c r="J14" s="12">
        <v>0</v>
      </c>
      <c r="K14" s="12">
        <v>0.286</v>
      </c>
      <c r="L14" s="12">
        <v>0.286</v>
      </c>
      <c r="M14" s="15" t="s">
        <v>23</v>
      </c>
    </row>
    <row r="15" ht="12" customHeight="1"/>
    <row r="16" spans="1:13" ht="25.5" customHeight="1">
      <c r="A16" s="13" t="s">
        <v>24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</sheetData>
  <sheetProtection/>
  <mergeCells count="13">
    <mergeCell ref="A1:M1"/>
    <mergeCell ref="I2:M2"/>
    <mergeCell ref="G3:L3"/>
    <mergeCell ref="G4:H4"/>
    <mergeCell ref="I4:J4"/>
    <mergeCell ref="A16:M16"/>
    <mergeCell ref="A3:A5"/>
    <mergeCell ref="B3:B5"/>
    <mergeCell ref="F3:F5"/>
    <mergeCell ref="K4:K5"/>
    <mergeCell ref="L4:L5"/>
    <mergeCell ref="M3:M5"/>
    <mergeCell ref="C3:E4"/>
  </mergeCells>
  <printOptions horizontalCentered="1"/>
  <pageMargins left="0.31" right="0.35" top="0.59" bottom="1" header="0.23999999999999996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2022-10-13T03:06:38Z</dcterms:created>
  <dcterms:modified xsi:type="dcterms:W3CDTF">2023-03-03T01:51:26Z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3280ED44BBC5442CB8C6C936C51D6A5B</vt:lpwstr>
  </property>
</Properties>
</file>