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5"/>
  </bookViews>
  <sheets>
    <sheet name="部门收支总体情况表" sheetId="1" r:id="rId1"/>
    <sheet name="部门收入总体情况表" sheetId="2" r:id="rId2"/>
    <sheet name="部门支出总体情况表" sheetId="3" r:id="rId3"/>
    <sheet name="一般公共预算支出情况表" sheetId="4" r:id="rId4"/>
    <sheet name="财政拨款收支总体情况表" sheetId="5" r:id="rId5"/>
    <sheet name="一般公共预算基本支出情况表" sheetId="6" r:id="rId6"/>
    <sheet name="部门“三公”经费支出预算表" sheetId="7" r:id="rId7"/>
    <sheet name="政府性基金预算支出情况表" sheetId="8" r:id="rId8"/>
  </sheets>
  <definedNames/>
  <calcPr fullCalcOnLoad="1"/>
</workbook>
</file>

<file path=xl/sharedStrings.xml><?xml version="1.0" encoding="utf-8"?>
<sst xmlns="http://schemas.openxmlformats.org/spreadsheetml/2006/main" count="282" uniqueCount="160">
  <si>
    <t xml:space="preserve"> 2017年部门收支总体情况表</t>
  </si>
  <si>
    <t>单位名称：</t>
  </si>
  <si>
    <t>单位：元</t>
  </si>
  <si>
    <t>收 入 项 目</t>
  </si>
  <si>
    <t>预 算 数</t>
  </si>
  <si>
    <t>经 济 分 类 支 出 项 目</t>
  </si>
  <si>
    <t>预  算  数</t>
  </si>
  <si>
    <t>功 能 分 类 支 出 项 目</t>
  </si>
  <si>
    <t>合计</t>
  </si>
  <si>
    <t>本年收入合计</t>
  </si>
  <si>
    <t>本年支出合计</t>
  </si>
  <si>
    <t>1、财政拨款</t>
  </si>
  <si>
    <t>(一)基本支出</t>
  </si>
  <si>
    <t>【201】一般公共服务支出</t>
  </si>
  <si>
    <t xml:space="preserve">  (1)经费拨款（补助）</t>
  </si>
  <si>
    <t>1、工资福利支出</t>
  </si>
  <si>
    <t>【202】外交支出</t>
  </si>
  <si>
    <t xml:space="preserve">  (2)纳入预算管理的行政事业性收费安排的拨款</t>
  </si>
  <si>
    <t>2、商品和服务支出</t>
  </si>
  <si>
    <t>【203】国防支出</t>
  </si>
  <si>
    <t xml:space="preserve">  (3)纳入预算管理的罚没收入安排的拨款</t>
  </si>
  <si>
    <t>3、对个人和家庭补助支出</t>
  </si>
  <si>
    <t>【204】公共安全支出</t>
  </si>
  <si>
    <t xml:space="preserve">  (4)纳入预算管理的政府性基金收入安排的拨款</t>
  </si>
  <si>
    <t>(二)项目支出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</si>
  <si>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</si>
  <si>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</si>
  <si>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</si>
  <si>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</si>
  <si>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</si>
  <si>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</si>
  <si>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</si>
  <si>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</si>
  <si>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（1）单位往来收入</t>
  </si>
  <si>
    <t>【210】医疗卫生与计划生育支出</t>
  </si>
  <si>
    <t>（2）事业单位经营收入</t>
  </si>
  <si>
    <t>【211】节能环保支出</t>
  </si>
  <si>
    <t>（3）上年结余结转</t>
  </si>
  <si>
    <t>【212】城乡社区支出</t>
  </si>
  <si>
    <t>【213】农林水支出</t>
  </si>
  <si>
    <t>3、捐赠收入</t>
  </si>
  <si>
    <t>【214】交通运输支出</t>
  </si>
  <si>
    <t>【215】资源勘探信息等支出</t>
  </si>
  <si>
    <t>4、公共预算上年结转安排的拨款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</si>
  <si>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</si>
  <si>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</si>
  <si>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</si>
  <si>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</si>
  <si>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</si>
  <si>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</si>
  <si>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</si>
  <si>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</si>
  <si>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</si>
  <si>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</si>
  <si>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</si>
  <si>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</si>
  <si>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</si>
  <si>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</si>
  <si>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2017年部门收入预算情况表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</si>
  <si>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</si>
  <si>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</si>
  <si>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</si>
  <si>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</si>
  <si>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</si>
  <si>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</si>
  <si>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</si>
  <si>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</si>
  <si>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</si>
  <si>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</si>
  <si>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</si>
  <si>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</si>
  <si>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</si>
  <si>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</si>
  <si>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</si>
  <si>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</si>
  <si>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上年结余、结转</t>
  </si>
  <si>
    <t>**</t>
  </si>
  <si>
    <t>2017年部门支出预算情况表</t>
  </si>
  <si>
    <t>科目代码</t>
  </si>
  <si>
    <t>科 目 名 称</t>
  </si>
  <si>
    <t>本    年    支    出    合    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</si>
  <si>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</si>
  <si>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</si>
  <si>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</si>
  <si>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</si>
  <si>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</si>
  <si>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</si>
  <si>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</si>
  <si>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</si>
  <si>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</si>
  <si>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</si>
  <si>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201</t>
  </si>
  <si>
    <t>一般公共服务支出</t>
  </si>
  <si>
    <t>20111</t>
  </si>
  <si>
    <t>纪检监察事务</t>
  </si>
  <si>
    <t>行政运行（纪检监察事务）</t>
  </si>
  <si>
    <t>2017年一般公共预算支出情况表</t>
  </si>
  <si>
    <t xml:space="preserve"> 2017年财政拨款收支总体情况表</t>
  </si>
  <si>
    <t/>
  </si>
  <si>
    <t>一、本年支出合计</t>
  </si>
  <si>
    <t>2、捐赠收入</t>
  </si>
  <si>
    <t>2017年一般公共预算基本支出情况表</t>
  </si>
  <si>
    <t>经济科目</t>
  </si>
  <si>
    <t>本年支出</t>
  </si>
  <si>
    <t>小 计</t>
  </si>
  <si>
    <t>经费拨款（补助）</t>
  </si>
  <si>
    <t>纳入预算管理的行政事业性
收费安排的拨款</t>
  </si>
  <si>
    <t>纳入预算管理的罚没
收入安排的拨款</t>
  </si>
  <si>
    <t>纳入预算管理的政府性基金安排的拨款</t>
  </si>
  <si>
    <t>公共预算上年结转安排的拨款</t>
  </si>
  <si>
    <t>*</t>
  </si>
  <si>
    <t>工资福利支出</t>
  </si>
  <si>
    <t>基本工资</t>
  </si>
  <si>
    <t>津贴
（绩效工资）</t>
  </si>
  <si>
    <t>奖金</t>
  </si>
  <si>
    <t>社会保障缴费</t>
  </si>
  <si>
    <t>伙食补助费</t>
  </si>
  <si>
    <t>其他工资福利支出</t>
  </si>
  <si>
    <t>商品服务支出</t>
  </si>
  <si>
    <t>办公费</t>
  </si>
  <si>
    <t>印刷费</t>
  </si>
  <si>
    <t>水电费</t>
  </si>
  <si>
    <t>邮电费</t>
  </si>
  <si>
    <t>物业管理费
（租赁）</t>
  </si>
  <si>
    <t>差旅费</t>
  </si>
  <si>
    <t>因公出国(境)费用</t>
  </si>
  <si>
    <t>维修（护）费</t>
  </si>
  <si>
    <t>会议费</t>
  </si>
  <si>
    <t>培训费</t>
  </si>
  <si>
    <t>公务接待费</t>
  </si>
  <si>
    <t>劳务费</t>
  </si>
  <si>
    <t>公务用车运行维护费</t>
  </si>
  <si>
    <t>其他交通费</t>
  </si>
  <si>
    <t>工会经费</t>
  </si>
  <si>
    <t>福利费</t>
  </si>
  <si>
    <t>咨询费</t>
  </si>
  <si>
    <t>委托业务费</t>
  </si>
  <si>
    <t>其他商品和服务支出</t>
  </si>
  <si>
    <t>对个人和家庭补助</t>
  </si>
  <si>
    <t>住房公积金</t>
  </si>
  <si>
    <t>离退休费</t>
  </si>
  <si>
    <t>抚恤和遗属生活补助</t>
  </si>
  <si>
    <t>退职（役）费</t>
  </si>
  <si>
    <t>医疗费</t>
  </si>
  <si>
    <t>生产补贴</t>
  </si>
  <si>
    <t>其他对个人和家庭补助支出</t>
  </si>
  <si>
    <t>2017年部门“三公”经费支出预算表</t>
  </si>
  <si>
    <t>编制单位：</t>
  </si>
  <si>
    <t>项目名称</t>
  </si>
  <si>
    <t>2016年预算数</t>
  </si>
  <si>
    <t>2017年预算数</t>
  </si>
  <si>
    <t>增减原因说明</t>
  </si>
  <si>
    <t>“三公”经费合计</t>
  </si>
  <si>
    <t>一、因公出国（境）费用</t>
  </si>
  <si>
    <t>二、公务用车购置及运行维护费</t>
  </si>
  <si>
    <t xml:space="preserve">  1. 公务用车购置</t>
  </si>
  <si>
    <t xml:space="preserve">  2. 公务用车运行维护费</t>
  </si>
  <si>
    <t>三、公务接待费</t>
  </si>
  <si>
    <t>备注：三公经费增减变化必须说明原因</t>
  </si>
  <si>
    <t>2017年政府性基金预算支出情况表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</si>
</sst>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</numFmts>
  <fonts count="44">
    <font>
      <sz val="12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176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44" fontId="1" fillId="0" borderId="13" xfId="18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177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7" fontId="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vertical="center"/>
    </xf>
    <xf numFmtId="49" fontId="1" fillId="0" borderId="25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24" xfId="0" applyNumberFormat="1" applyFont="1" applyFill="1" applyBorder="1" applyAlignment="1">
      <alignment vertical="center"/>
    </xf>
    <xf numFmtId="49" fontId="1" fillId="0" borderId="26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2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="75" zoomScaleNormal="75" workbookViewId="0" topLeftCell="A1">
      <selection activeCell="M18" sqref="M18"/>
    </sheetView>
  </sheetViews>
  <sheetFormatPr defaultColWidth="7.25390625" defaultRowHeight="14.25"/>
  <cols>
    <col min="1" max="1" width="44.00390625" style="35" customWidth="1"/>
    <col min="2" max="2" width="11.25390625" style="35" customWidth="1"/>
    <col min="3" max="3" width="21.75390625" style="35" customWidth="1"/>
    <col min="4" max="4" width="12.75390625" style="35" customWidth="1"/>
    <col min="5" max="5" width="26.75390625" style="35" customWidth="1"/>
    <col min="6" max="6" width="10.125" style="35" customWidth="1"/>
    <col min="7" max="251" width="7.25390625" style="35" customWidth="1"/>
    <col min="252" max="252" width="7.25390625" style="0" customWidth="1"/>
  </cols>
  <sheetData>
    <row r="1" spans="1:6" ht="10.5" customHeight="1">
      <c r="A1" s="42"/>
      <c r="B1" s="42"/>
      <c r="C1" s="42"/>
      <c r="D1" s="42"/>
      <c r="E1" s="42"/>
      <c r="F1" s="42"/>
    </row>
    <row r="2" spans="1:6" ht="33" customHeight="1">
      <c r="A2" s="43" t="s">
        <v>0</v>
      </c>
      <c r="B2" s="43"/>
      <c r="C2" s="43"/>
      <c r="D2" s="44"/>
      <c r="E2" s="44"/>
      <c r="F2" s="44"/>
    </row>
    <row r="3" spans="1:6" s="40" customFormat="1" ht="19.5" customHeight="1">
      <c r="A3" s="45" t="s">
        <v>1</v>
      </c>
      <c r="B3" s="45"/>
      <c r="C3" s="46"/>
      <c r="D3" s="46"/>
      <c r="E3" s="46"/>
      <c r="F3" s="46" t="s">
        <v>2</v>
      </c>
    </row>
    <row r="4" spans="1:7" s="41" customFormat="1" ht="19.5" customHeight="1">
      <c r="A4" s="47" t="s">
        <v>3</v>
      </c>
      <c r="B4" s="47" t="s">
        <v>4</v>
      </c>
      <c r="C4" s="48" t="s">
        <v>5</v>
      </c>
      <c r="D4" s="49" t="s">
        <v>6</v>
      </c>
      <c r="E4" s="48" t="s">
        <v>7</v>
      </c>
      <c r="F4" s="50" t="s">
        <v>6</v>
      </c>
      <c r="G4" s="51"/>
    </row>
    <row r="5" spans="1:7" s="41" customFormat="1" ht="5.25" customHeight="1">
      <c r="A5" s="52"/>
      <c r="B5" s="52"/>
      <c r="C5" s="48"/>
      <c r="D5" s="53"/>
      <c r="E5" s="48"/>
      <c r="F5" s="48" t="s">
        <v>8</v>
      </c>
      <c r="G5" s="51"/>
    </row>
    <row r="6" spans="1:7" s="41" customFormat="1" ht="20.25" customHeight="1">
      <c r="A6" s="52"/>
      <c r="B6" s="52"/>
      <c r="C6" s="48"/>
      <c r="D6" s="54"/>
      <c r="E6" s="48"/>
      <c r="F6" s="48"/>
      <c r="G6" s="51"/>
    </row>
    <row r="7" spans="1:7" s="40" customFormat="1" ht="19.5" customHeight="1">
      <c r="A7" s="55" t="s">
        <v>9</v>
      </c>
      <c r="B7" s="68">
        <f>B8+B16+B21+B23</f>
        <v>0</v>
      </c>
      <c r="C7" s="56" t="s">
        <v>10</v>
      </c>
      <c r="D7" s="57">
        <f>D8+D12</f>
        <v>0</v>
      </c>
      <c r="E7" s="58" t="s">
        <v>10</v>
      </c>
      <c r="F7" s="57">
        <f>F8+F9+F10+F11+F12+F13+F14+F15+F16+F17+F18+F19+F20+F21+F22+F23+F24+F25+F26+F27+F28+F29+F30+F31+F32+F33+F34+F35</f>
        <v>0</v>
      </c>
      <c r="G7" s="46"/>
    </row>
    <row r="8" spans="1:7" s="40" customFormat="1" ht="19.5" customHeight="1">
      <c r="A8" s="59" t="s">
        <v>11</v>
      </c>
      <c r="B8" s="60">
        <f>B9+B10+B11+B12+B13+B14</f>
        <v>0</v>
      </c>
      <c r="C8" s="58" t="s">
        <v>12</v>
      </c>
      <c r="D8" s="57">
        <f>D9+D10+D11</f>
        <v>0</v>
      </c>
      <c r="E8" s="58" t="s">
        <v>13</v>
      </c>
      <c r="F8" s="57"/>
      <c r="G8" s="46"/>
    </row>
    <row r="9" spans="1:7" s="40" customFormat="1" ht="19.5" customHeight="1">
      <c r="A9" s="61" t="s">
        <v>14</v>
      </c>
      <c r="B9" s="60"/>
      <c r="C9" s="62" t="s">
        <v>15</v>
      </c>
      <c r="D9" s="57"/>
      <c r="E9" s="59" t="s">
        <v>16</v>
      </c>
      <c r="F9" s="57"/>
      <c r="G9" s="46"/>
    </row>
    <row r="10" spans="1:7" s="40" customFormat="1" ht="19.5" customHeight="1">
      <c r="A10" s="61" t="s">
        <v>17</v>
      </c>
      <c r="B10" s="60"/>
      <c r="C10" s="62" t="s">
        <v>18</v>
      </c>
      <c r="D10" s="57"/>
      <c r="E10" s="59" t="s">
        <v>19</v>
      </c>
      <c r="F10" s="57"/>
      <c r="G10" s="46"/>
    </row>
    <row r="11" spans="1:7" s="40" customFormat="1" ht="19.5" customHeight="1">
      <c r="A11" s="64" t="s">
        <v>20</v>
      </c>
      <c r="B11" s="60"/>
      <c r="C11" s="58" t="s">
        <v>21</v>
      </c>
      <c r="D11" s="57"/>
      <c r="E11" s="59" t="s">
        <v>22</v>
      </c>
      <c r="F11" s="57"/>
      <c r="G11" s="63"/>
    </row>
    <row r="12" spans="1:7" s="40" customFormat="1" ht="19.5" customHeight="1">
      <c r="A12" s="64" t="s">
        <v>23</v>
      </c>
      <c r="B12" s="60"/>
      <c r="C12" s="64" t="s">
        <v>24</v>
      </c>
      <c r="D12" s="57"/>
      <c r="E12" s="59" t="s">
        <v>25</v>
      </c>
      <c r="F12" s="57"/>
      <c r="G12" s="63"/>
    </row>
    <row r="13" spans="1:7" s="40" customFormat="1" ht="19.5" customHeight="1">
      <c r="A13" s="61" t="s">
        <v>26</v>
      </c>
      <c r="B13" s="60"/>
      <c r="C13" s="65"/>
      <c r="D13" s="15"/>
      <c r="E13" s="59" t="s">
        <v>27</v>
      </c>
      <c r="F13" s="57"/>
      <c r="G13" s="63"/>
    </row>
    <row r="14" spans="1:7" s="40" customFormat="1" ht="19.5" customHeight="1">
      <c r="A14" s="61" t="s">
        <v>28</v>
      </c>
      <c r="B14" s="60"/>
      <c r="C14" s="65"/>
      <c r="D14" s="15"/>
      <c r="E14" s="59" t="s">
        <v>29</v>
      </c>
      <c r="F14" s="57"/>
      <c r="G14" s="63"/>
    </row>
    <row r="15" spans="1:7" s="40" customFormat="1" ht="19.5" customHeight="1">
      <c r="A15" s="58"/>
      <c r="B15" s="60"/>
      <c r="C15" s="64"/>
      <c r="D15" s="15"/>
      <c r="E15" s="59" t="s">
        <v>30</v>
      </c>
      <c r="F15" s="57"/>
      <c r="G15" s="63"/>
    </row>
    <row r="16" spans="1:7" s="40" customFormat="1" ht="19.5" customHeight="1">
      <c r="A16" s="58" t="s">
        <v>31</v>
      </c>
      <c r="B16" s="60">
        <f>B17+B18+B19</f>
        <v>0</v>
      </c>
      <c r="C16" s="64"/>
      <c r="D16" s="15"/>
      <c r="E16" s="59" t="s">
        <v>32</v>
      </c>
      <c r="F16" s="57"/>
      <c r="G16" s="63"/>
    </row>
    <row r="17" spans="1:7" s="40" customFormat="1" ht="19.5" customHeight="1">
      <c r="A17" s="69" t="s">
        <v>33</v>
      </c>
      <c r="B17" s="60"/>
      <c r="C17" s="65"/>
      <c r="D17" s="15"/>
      <c r="E17" s="59" t="s">
        <v>34</v>
      </c>
      <c r="F17" s="57"/>
      <c r="G17" s="63"/>
    </row>
    <row r="18" spans="1:7" s="40" customFormat="1" ht="19.5" customHeight="1">
      <c r="A18" s="64" t="s">
        <v>35</v>
      </c>
      <c r="B18" s="60"/>
      <c r="C18" s="65"/>
      <c r="D18" s="15"/>
      <c r="E18" s="59" t="s">
        <v>36</v>
      </c>
      <c r="F18" s="57"/>
      <c r="G18" s="63"/>
    </row>
    <row r="19" spans="1:7" s="40" customFormat="1" ht="19.5" customHeight="1">
      <c r="A19" s="64" t="s">
        <v>37</v>
      </c>
      <c r="B19" s="60"/>
      <c r="C19" s="65"/>
      <c r="D19" s="15"/>
      <c r="E19" s="59" t="s">
        <v>38</v>
      </c>
      <c r="F19" s="57"/>
      <c r="G19" s="63"/>
    </row>
    <row r="20" spans="1:7" s="40" customFormat="1" ht="19.5" customHeight="1">
      <c r="A20" s="63"/>
      <c r="B20" s="60"/>
      <c r="C20" s="62"/>
      <c r="D20" s="67"/>
      <c r="E20" s="59" t="s">
        <v>39</v>
      </c>
      <c r="F20" s="57"/>
      <c r="G20" s="46"/>
    </row>
    <row r="21" spans="1:7" s="40" customFormat="1" ht="19.5" customHeight="1">
      <c r="A21" s="61" t="s">
        <v>40</v>
      </c>
      <c r="B21" s="60"/>
      <c r="C21" s="65"/>
      <c r="D21" s="15"/>
      <c r="E21" s="59" t="s">
        <v>41</v>
      </c>
      <c r="F21" s="57"/>
      <c r="G21" s="46"/>
    </row>
    <row r="22" spans="1:7" s="40" customFormat="1" ht="19.5" customHeight="1">
      <c r="A22" s="59"/>
      <c r="B22" s="60"/>
      <c r="C22" s="64"/>
      <c r="D22" s="15"/>
      <c r="E22" s="59" t="s">
        <v>42</v>
      </c>
      <c r="F22" s="57"/>
      <c r="G22" s="63"/>
    </row>
    <row r="23" spans="1:7" s="40" customFormat="1" ht="19.5" customHeight="1">
      <c r="A23" s="64" t="s">
        <v>43</v>
      </c>
      <c r="B23" s="60"/>
      <c r="C23" s="65"/>
      <c r="D23" s="15"/>
      <c r="E23" s="59" t="s">
        <v>44</v>
      </c>
      <c r="F23" s="57"/>
      <c r="G23" s="63"/>
    </row>
    <row r="24" spans="1:7" s="40" customFormat="1" ht="19.5" customHeight="1">
      <c r="A24" s="59"/>
      <c r="B24" s="68"/>
      <c r="C24" s="69"/>
      <c r="D24" s="15"/>
      <c r="E24" s="59" t="s">
        <v>45</v>
      </c>
      <c r="F24" s="57"/>
      <c r="G24" s="63"/>
    </row>
    <row r="25" spans="1:7" s="40" customFormat="1" ht="19.5" customHeight="1">
      <c r="A25" s="59"/>
      <c r="B25" s="67"/>
      <c r="C25" s="59"/>
      <c r="D25" s="67"/>
      <c r="E25" s="59" t="s">
        <v>46</v>
      </c>
      <c r="F25" s="57"/>
      <c r="G25" s="63"/>
    </row>
    <row r="26" spans="1:7" s="40" customFormat="1" ht="19.5" customHeight="1">
      <c r="A26" s="58"/>
      <c r="B26" s="57"/>
      <c r="C26" s="64"/>
      <c r="D26" s="15"/>
      <c r="E26" s="59" t="s">
        <v>47</v>
      </c>
      <c r="F26" s="57"/>
      <c r="G26" s="63"/>
    </row>
    <row r="27" spans="1:7" s="40" customFormat="1" ht="19.5" customHeight="1">
      <c r="A27" s="58"/>
      <c r="B27" s="57"/>
      <c r="C27" s="61"/>
      <c r="D27" s="15"/>
      <c r="E27" s="59" t="s">
        <v>48</v>
      </c>
      <c r="F27" s="57"/>
      <c r="G27" s="63"/>
    </row>
    <row r="28" spans="1:8" s="40" customFormat="1" ht="19.5" customHeight="1">
      <c r="A28" s="58"/>
      <c r="B28" s="57"/>
      <c r="C28" s="58"/>
      <c r="D28" s="67"/>
      <c r="E28" s="59" t="s">
        <v>49</v>
      </c>
      <c r="F28" s="57"/>
      <c r="G28" s="63"/>
      <c r="H28" s="70"/>
    </row>
    <row r="29" spans="1:8" s="40" customFormat="1" ht="19.5" customHeight="1">
      <c r="A29" s="58"/>
      <c r="B29" s="57"/>
      <c r="C29" s="61"/>
      <c r="D29" s="15"/>
      <c r="E29" s="59" t="s">
        <v>50</v>
      </c>
      <c r="F29" s="57"/>
      <c r="G29" s="63"/>
      <c r="H29" s="70"/>
    </row>
    <row r="30" spans="1:8" s="40" customFormat="1" ht="19.5" customHeight="1">
      <c r="A30" s="58"/>
      <c r="B30" s="57"/>
      <c r="C30" s="71"/>
      <c r="D30" s="15"/>
      <c r="E30" s="59" t="s">
        <v>51</v>
      </c>
      <c r="F30" s="57"/>
      <c r="G30" s="63"/>
      <c r="H30" s="70"/>
    </row>
    <row r="31" spans="1:7" s="40" customFormat="1" ht="19.5" customHeight="1">
      <c r="A31" s="58"/>
      <c r="B31" s="57"/>
      <c r="C31" s="64"/>
      <c r="D31" s="15"/>
      <c r="E31" s="59" t="s">
        <v>52</v>
      </c>
      <c r="F31" s="57"/>
      <c r="G31" s="63"/>
    </row>
    <row r="32" spans="1:7" s="40" customFormat="1" ht="19.5" customHeight="1">
      <c r="A32" s="58"/>
      <c r="B32" s="57"/>
      <c r="C32" s="64"/>
      <c r="D32" s="15"/>
      <c r="E32" s="59" t="s">
        <v>53</v>
      </c>
      <c r="F32" s="57"/>
      <c r="G32" s="63"/>
    </row>
    <row r="33" spans="1:7" s="40" customFormat="1" ht="19.5" customHeight="1">
      <c r="A33" s="58"/>
      <c r="B33" s="57"/>
      <c r="C33" s="64"/>
      <c r="D33" s="15"/>
      <c r="E33" s="59" t="s">
        <v>54</v>
      </c>
      <c r="F33" s="57"/>
      <c r="G33" s="63"/>
    </row>
    <row r="34" spans="1:7" s="40" customFormat="1" ht="19.5" customHeight="1">
      <c r="A34" s="58"/>
      <c r="B34" s="57"/>
      <c r="C34" s="64"/>
      <c r="D34" s="15"/>
      <c r="E34" s="65" t="s">
        <v>55</v>
      </c>
      <c r="F34" s="57"/>
      <c r="G34" s="63"/>
    </row>
    <row r="35" spans="1:7" s="40" customFormat="1" ht="19.5" customHeight="1">
      <c r="A35" s="58"/>
      <c r="B35" s="57"/>
      <c r="C35" s="64"/>
      <c r="D35" s="15"/>
      <c r="E35" s="65" t="s">
        <v>56</v>
      </c>
      <c r="F35" s="57"/>
      <c r="G35" s="63"/>
    </row>
    <row r="36" spans="1:6" s="40" customFormat="1" ht="19.5" customHeight="1">
      <c r="A36" s="58"/>
      <c r="B36" s="57"/>
      <c r="C36" s="59"/>
      <c r="D36" s="67"/>
      <c r="E36" s="62"/>
      <c r="F36" s="67"/>
    </row>
    <row r="37" spans="1:6" s="40" customFormat="1" ht="19.5" customHeight="1">
      <c r="A37" s="58"/>
      <c r="B37" s="57"/>
      <c r="C37" s="58" t="s">
        <v>57</v>
      </c>
      <c r="D37" s="67">
        <f>B7-D7</f>
        <v>0</v>
      </c>
      <c r="E37" s="59" t="s">
        <v>57</v>
      </c>
      <c r="F37" s="67">
        <f>B7-F7</f>
        <v>0</v>
      </c>
    </row>
    <row r="38" spans="4:5" s="40" customFormat="1" ht="19.5" customHeight="1">
      <c r="D38" s="70"/>
      <c r="E38" s="70"/>
    </row>
    <row r="39" s="40" customFormat="1" ht="20.25" customHeight="1"/>
    <row r="40" s="40" customFormat="1" ht="19.5" customHeight="1">
      <c r="E40" s="70"/>
    </row>
    <row r="41" s="40" customFormat="1" ht="19.5" customHeight="1">
      <c r="E41" s="70"/>
    </row>
    <row r="42" s="40" customFormat="1" ht="19.5" customHeight="1"/>
    <row r="43" s="40" customFormat="1" ht="19.5" customHeight="1"/>
    <row r="44" s="40" customFormat="1" ht="19.5" customHeight="1"/>
    <row r="45" s="40" customFormat="1" ht="19.5" customHeight="1"/>
    <row r="46" s="40" customFormat="1" ht="19.5" customHeight="1"/>
    <row r="47" s="40" customFormat="1" ht="19.5" customHeight="1"/>
    <row r="48" s="40" customFormat="1" ht="19.5" customHeight="1"/>
    <row r="49" s="40" customFormat="1" ht="19.5" customHeight="1"/>
    <row r="50" s="40" customFormat="1" ht="19.5" customHeight="1"/>
    <row r="51" s="40" customFormat="1" ht="19.5" customHeight="1"/>
    <row r="52" s="40" customFormat="1" ht="19.5" customHeight="1"/>
    <row r="53" s="40" customFormat="1" ht="19.5" customHeight="1"/>
    <row r="54" s="40" customFormat="1" ht="19.5" customHeight="1"/>
    <row r="55" s="40" customFormat="1" ht="19.5" customHeight="1"/>
    <row r="56" s="40" customFormat="1" ht="19.5" customHeight="1"/>
    <row r="57" s="40" customFormat="1" ht="19.5" customHeight="1"/>
    <row r="58" s="40" customFormat="1" ht="19.5" customHeight="1"/>
    <row r="59" s="40" customFormat="1" ht="19.5" customHeight="1"/>
    <row r="60" s="40" customFormat="1" ht="19.5" customHeight="1"/>
    <row r="61" s="40" customFormat="1" ht="19.5" customHeight="1"/>
    <row r="62" s="40" customFormat="1" ht="19.5" customHeight="1"/>
    <row r="63" s="40" customFormat="1" ht="19.5" customHeight="1"/>
    <row r="64" s="40" customFormat="1" ht="19.5" customHeight="1"/>
    <row r="65" s="40" customFormat="1" ht="19.5" customHeight="1"/>
    <row r="66" s="41" customFormat="1" ht="19.5" customHeight="1"/>
    <row r="67" s="41" customFormat="1" ht="19.5" customHeight="1"/>
    <row r="68" s="41" customFormat="1" ht="19.5" customHeight="1"/>
    <row r="69" s="41" customFormat="1" ht="19.5" customHeight="1"/>
    <row r="70" s="41" customFormat="1" ht="19.5" customHeight="1"/>
    <row r="71" s="41" customFormat="1" ht="12"/>
    <row r="72" s="41" customFormat="1" ht="12"/>
    <row r="73" s="41" customFormat="1" ht="12"/>
    <row r="74" s="41" customFormat="1" ht="12"/>
    <row r="75" s="41" customFormat="1" ht="12"/>
    <row r="76" s="41" customFormat="1" ht="12"/>
    <row r="77" s="41" customFormat="1" ht="12"/>
    <row r="78" s="41" customFormat="1" ht="12"/>
    <row r="79" s="41" customFormat="1" ht="12"/>
    <row r="80" s="41" customFormat="1" ht="12"/>
    <row r="81" s="41" customFormat="1" ht="12"/>
    <row r="82" s="41" customFormat="1" ht="12"/>
    <row r="83" s="41" customFormat="1" ht="12"/>
    <row r="84" s="41" customFormat="1" ht="12"/>
    <row r="85" s="41" customFormat="1" ht="12"/>
    <row r="86" s="41" customFormat="1" ht="12"/>
    <row r="87" s="41" customFormat="1" ht="12"/>
    <row r="88" s="41" customFormat="1" ht="12"/>
    <row r="89" s="41" customFormat="1" ht="12"/>
    <row r="90" s="41" customFormat="1" ht="12"/>
    <row r="91" s="41" customFormat="1" ht="12"/>
    <row r="92" s="41" customFormat="1" ht="12"/>
    <row r="93" s="41" customFormat="1" ht="12"/>
    <row r="94" s="41" customFormat="1" ht="12"/>
    <row r="95" s="41" customFormat="1" ht="12"/>
    <row r="96" s="41" customFormat="1" ht="12"/>
    <row r="97" s="41" customFormat="1" ht="12"/>
    <row r="98" s="41" customFormat="1" ht="12"/>
    <row r="99" s="41" customFormat="1" ht="12"/>
    <row r="100" s="41" customFormat="1" ht="12"/>
    <row r="101" s="41" customFormat="1" ht="12"/>
    <row r="102" s="41" customFormat="1" ht="12"/>
  </sheetData>
  <sheetProtection/>
  <mergeCells count="9">
    <mergeCell ref="A1:F1"/>
    <mergeCell ref="A2:F2"/>
    <mergeCell ref="A3:B3"/>
    <mergeCell ref="A4:A6"/>
    <mergeCell ref="B4:B6"/>
    <mergeCell ref="C4:C6"/>
    <mergeCell ref="D4:D6"/>
    <mergeCell ref="E4:E6"/>
    <mergeCell ref="F5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E8" sqref="E8"/>
    </sheetView>
  </sheetViews>
  <sheetFormatPr defaultColWidth="7.25390625" defaultRowHeight="14.25"/>
  <cols>
    <col min="1" max="1" width="8.25390625" style="74" customWidth="1"/>
    <col min="2" max="2" width="20.75390625" style="74" customWidth="1"/>
    <col min="3" max="3" width="11.125" style="74" customWidth="1"/>
    <col min="4" max="4" width="14.875" style="74" customWidth="1"/>
    <col min="5" max="5" width="11.75390625" style="74" customWidth="1"/>
    <col min="6" max="6" width="11.50390625" style="74" customWidth="1"/>
    <col min="7" max="7" width="10.25390625" style="74" customWidth="1"/>
    <col min="8" max="8" width="11.25390625" style="74" customWidth="1"/>
    <col min="9" max="9" width="11.625" style="74" customWidth="1"/>
    <col min="10" max="10" width="12.00390625" style="74" customWidth="1"/>
    <col min="11" max="11" width="12.25390625" style="74" customWidth="1"/>
    <col min="12" max="12" width="11.625" style="74" customWidth="1"/>
    <col min="13" max="13" width="12.625" style="74" customWidth="1"/>
    <col min="14" max="15" width="11.50390625" style="74" customWidth="1"/>
    <col min="16" max="16" width="11.00390625" style="74" customWidth="1"/>
    <col min="17" max="255" width="7.25390625" style="74" customWidth="1"/>
  </cols>
  <sheetData>
    <row r="1" spans="1:17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77"/>
    </row>
    <row r="2" spans="1:17" s="72" customFormat="1" ht="33" customHeight="1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78"/>
    </row>
    <row r="3" spans="1:17" s="1" customFormat="1" ht="19.5" customHeight="1">
      <c r="A3" s="4" t="s">
        <v>1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9" t="s">
        <v>2</v>
      </c>
      <c r="Q3" s="18"/>
    </row>
    <row r="4" spans="1:16" s="1" customFormat="1" ht="19.5" customHeight="1">
      <c r="A4" s="10" t="s">
        <v>59</v>
      </c>
      <c r="B4" s="10" t="s">
        <v>60</v>
      </c>
      <c r="C4" s="10" t="s">
        <v>9</v>
      </c>
      <c r="D4" s="8" t="s">
        <v>61</v>
      </c>
      <c r="E4" s="8"/>
      <c r="F4" s="8"/>
      <c r="G4" s="8"/>
      <c r="H4" s="8"/>
      <c r="I4" s="8"/>
      <c r="J4" s="8"/>
      <c r="K4" s="76" t="s">
        <v>62</v>
      </c>
      <c r="L4" s="76"/>
      <c r="M4" s="76"/>
      <c r="N4" s="76"/>
      <c r="O4" s="8" t="s">
        <v>63</v>
      </c>
      <c r="P4" s="8" t="s">
        <v>64</v>
      </c>
    </row>
    <row r="5" spans="1:16" s="1" customFormat="1" ht="19.5" customHeight="1">
      <c r="A5" s="8"/>
      <c r="B5" s="8"/>
      <c r="C5" s="8"/>
      <c r="D5" s="8" t="s">
        <v>65</v>
      </c>
      <c r="E5" s="8" t="s">
        <v>66</v>
      </c>
      <c r="F5" s="8" t="s">
        <v>67</v>
      </c>
      <c r="G5" s="8" t="s">
        <v>68</v>
      </c>
      <c r="H5" s="8" t="s">
        <v>69</v>
      </c>
      <c r="I5" s="8" t="s">
        <v>70</v>
      </c>
      <c r="J5" s="8" t="s">
        <v>71</v>
      </c>
      <c r="K5" s="8" t="s">
        <v>72</v>
      </c>
      <c r="L5" s="8" t="s">
        <v>73</v>
      </c>
      <c r="M5" s="8" t="s">
        <v>74</v>
      </c>
      <c r="N5" s="8" t="s">
        <v>75</v>
      </c>
      <c r="O5" s="8"/>
      <c r="P5" s="8"/>
    </row>
    <row r="6" spans="1:16" s="1" customFormat="1" ht="31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1" customFormat="1" ht="27.75" customHeight="1">
      <c r="A7" s="11" t="s">
        <v>76</v>
      </c>
      <c r="B7" s="11" t="s">
        <v>76</v>
      </c>
      <c r="C7" s="11">
        <v>1</v>
      </c>
      <c r="D7" s="11">
        <f aca="true" t="shared" si="0" ref="D7:P7">C7+1</f>
        <v>2</v>
      </c>
      <c r="E7" s="11">
        <f t="shared" si="0"/>
        <v>3</v>
      </c>
      <c r="F7" s="11">
        <f t="shared" si="0"/>
        <v>4</v>
      </c>
      <c r="G7" s="11">
        <f t="shared" si="0"/>
        <v>5</v>
      </c>
      <c r="H7" s="11">
        <f t="shared" si="0"/>
        <v>6</v>
      </c>
      <c r="I7" s="11">
        <f t="shared" si="0"/>
        <v>7</v>
      </c>
      <c r="J7" s="11">
        <f t="shared" si="0"/>
        <v>8</v>
      </c>
      <c r="K7" s="11">
        <f t="shared" si="0"/>
        <v>9</v>
      </c>
      <c r="L7" s="11">
        <f t="shared" si="0"/>
        <v>10</v>
      </c>
      <c r="M7" s="11">
        <f t="shared" si="0"/>
        <v>11</v>
      </c>
      <c r="N7" s="11">
        <f t="shared" si="0"/>
        <v>12</v>
      </c>
      <c r="O7" s="11">
        <f t="shared" si="0"/>
        <v>13</v>
      </c>
      <c r="P7" s="11">
        <f t="shared" si="0"/>
        <v>14</v>
      </c>
      <c r="Q7" s="18"/>
    </row>
    <row r="8" spans="1:17" s="73" customFormat="1" ht="25.5" customHeight="1">
      <c r="A8" s="75"/>
      <c r="B8" s="75" t="s">
        <v>8</v>
      </c>
      <c r="C8" s="15">
        <f>D8+K8+O8+P8</f>
        <v>1137719</v>
      </c>
      <c r="D8" s="15">
        <f>E8+F8+G8+H8+I8+J8</f>
        <v>1137719</v>
      </c>
      <c r="E8" s="15">
        <v>1137719</v>
      </c>
      <c r="F8" s="15"/>
      <c r="G8" s="15"/>
      <c r="H8" s="15"/>
      <c r="I8" s="15"/>
      <c r="J8" s="15"/>
      <c r="K8" s="15">
        <f>L8+M8+N8</f>
        <v>0</v>
      </c>
      <c r="L8" s="15"/>
      <c r="M8" s="15"/>
      <c r="N8" s="15"/>
      <c r="O8" s="15"/>
      <c r="P8" s="15"/>
      <c r="Q8" s="79"/>
    </row>
  </sheetData>
  <sheetProtection/>
  <mergeCells count="21">
    <mergeCell ref="A1:P1"/>
    <mergeCell ref="A2:P2"/>
    <mergeCell ref="A3:C3"/>
    <mergeCell ref="D4:J4"/>
    <mergeCell ref="K4:N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4:O6"/>
    <mergeCell ref="P4:P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E13" sqref="E13"/>
    </sheetView>
  </sheetViews>
  <sheetFormatPr defaultColWidth="7.25390625" defaultRowHeight="14.25"/>
  <cols>
    <col min="1" max="1" width="8.125" style="1" customWidth="1"/>
    <col min="2" max="2" width="19.875" style="1" customWidth="1"/>
    <col min="3" max="11" width="12.00390625" style="1" customWidth="1"/>
    <col min="12" max="253" width="7.25390625" style="1" customWidth="1"/>
    <col min="254" max="254" width="7.25390625" style="0" customWidth="1"/>
  </cols>
  <sheetData>
    <row r="1" spans="1:12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8"/>
    </row>
    <row r="2" spans="1:12" ht="33" customHeight="1">
      <c r="A2" s="3" t="s">
        <v>77</v>
      </c>
      <c r="B2" s="3"/>
      <c r="C2" s="3"/>
      <c r="D2" s="3"/>
      <c r="E2" s="3"/>
      <c r="F2" s="3"/>
      <c r="G2" s="3"/>
      <c r="H2" s="3"/>
      <c r="I2" s="3"/>
      <c r="J2" s="3"/>
      <c r="K2" s="3"/>
      <c r="L2" s="18"/>
    </row>
    <row r="3" spans="1:12" ht="19.5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19" t="s">
        <v>2</v>
      </c>
      <c r="L3" s="18"/>
    </row>
    <row r="4" spans="1:11" ht="19.5" customHeight="1">
      <c r="A4" s="6" t="s">
        <v>78</v>
      </c>
      <c r="B4" s="7" t="s">
        <v>79</v>
      </c>
      <c r="C4" s="8" t="s">
        <v>80</v>
      </c>
      <c r="D4" s="8"/>
      <c r="E4" s="8"/>
      <c r="F4" s="8"/>
      <c r="G4" s="8"/>
      <c r="H4" s="8"/>
      <c r="I4" s="8"/>
      <c r="J4" s="8"/>
      <c r="K4" s="8"/>
    </row>
    <row r="5" spans="1:11" ht="19.5" customHeight="1">
      <c r="A5" s="9"/>
      <c r="B5" s="8"/>
      <c r="C5" s="8" t="s">
        <v>10</v>
      </c>
      <c r="D5" s="8" t="s">
        <v>81</v>
      </c>
      <c r="E5" s="8"/>
      <c r="F5" s="8"/>
      <c r="G5" s="8"/>
      <c r="H5" s="8" t="s">
        <v>82</v>
      </c>
      <c r="I5" s="20" t="s">
        <v>83</v>
      </c>
      <c r="J5" s="8" t="s">
        <v>84</v>
      </c>
      <c r="K5" s="8" t="s">
        <v>85</v>
      </c>
    </row>
    <row r="6" spans="1:11" ht="19.5" customHeight="1">
      <c r="A6" s="9"/>
      <c r="B6" s="8"/>
      <c r="C6" s="8"/>
      <c r="D6" s="8" t="s">
        <v>86</v>
      </c>
      <c r="E6" s="8" t="s">
        <v>87</v>
      </c>
      <c r="F6" s="8" t="s">
        <v>88</v>
      </c>
      <c r="G6" s="8" t="s">
        <v>89</v>
      </c>
      <c r="H6" s="8"/>
      <c r="I6" s="20"/>
      <c r="J6" s="8"/>
      <c r="K6" s="8"/>
    </row>
    <row r="7" spans="1:11" ht="19.5" customHeight="1">
      <c r="A7" s="10"/>
      <c r="B7" s="8"/>
      <c r="C7" s="8"/>
      <c r="D7" s="8"/>
      <c r="E7" s="8"/>
      <c r="F7" s="8"/>
      <c r="G7" s="8"/>
      <c r="H7" s="8"/>
      <c r="I7" s="20"/>
      <c r="J7" s="8"/>
      <c r="K7" s="8"/>
    </row>
    <row r="8" spans="1:12" ht="19.5" customHeight="1">
      <c r="A8" s="11" t="s">
        <v>76</v>
      </c>
      <c r="B8" s="11" t="s">
        <v>76</v>
      </c>
      <c r="C8" s="12" t="s">
        <v>90</v>
      </c>
      <c r="D8" s="12">
        <f aca="true" t="shared" si="0" ref="D8:K8">C8+1</f>
        <v>2</v>
      </c>
      <c r="E8" s="12">
        <f t="shared" si="0"/>
        <v>3</v>
      </c>
      <c r="F8" s="12">
        <f t="shared" si="0"/>
        <v>4</v>
      </c>
      <c r="G8" s="12">
        <f t="shared" si="0"/>
        <v>5</v>
      </c>
      <c r="H8" s="12">
        <f t="shared" si="0"/>
        <v>6</v>
      </c>
      <c r="I8" s="12">
        <f t="shared" si="0"/>
        <v>7</v>
      </c>
      <c r="J8" s="12">
        <f t="shared" si="0"/>
        <v>8</v>
      </c>
      <c r="K8" s="12">
        <f t="shared" si="0"/>
        <v>9</v>
      </c>
      <c r="L8" s="18"/>
    </row>
    <row r="9" spans="1:12" ht="19.5" customHeight="1">
      <c r="A9" s="13"/>
      <c r="B9" s="14" t="s">
        <v>8</v>
      </c>
      <c r="C9" s="15"/>
      <c r="D9" s="15"/>
      <c r="E9" s="15"/>
      <c r="F9" s="15"/>
      <c r="G9" s="15"/>
      <c r="H9" s="15"/>
      <c r="I9" s="15"/>
      <c r="J9" s="15"/>
      <c r="K9" s="15"/>
      <c r="L9" s="18"/>
    </row>
    <row r="10" spans="1:12" ht="19.5" customHeight="1">
      <c r="A10" s="13" t="s">
        <v>91</v>
      </c>
      <c r="B10" s="16" t="s">
        <v>92</v>
      </c>
      <c r="C10" s="15">
        <f>D10+H10+I10+J10+K10</f>
        <v>0</v>
      </c>
      <c r="D10" s="15">
        <f>E10+F10+G10</f>
        <v>0</v>
      </c>
      <c r="E10" s="15"/>
      <c r="F10" s="15"/>
      <c r="G10" s="15"/>
      <c r="H10" s="15"/>
      <c r="I10" s="15"/>
      <c r="J10" s="15"/>
      <c r="K10" s="15"/>
      <c r="L10" s="18"/>
    </row>
    <row r="11" spans="1:11" ht="19.5" customHeight="1">
      <c r="A11" s="13" t="s">
        <v>93</v>
      </c>
      <c r="B11" s="16" t="s">
        <v>94</v>
      </c>
      <c r="C11" s="15">
        <f>D11+H11+I11+J11+K11</f>
        <v>0</v>
      </c>
      <c r="D11" s="15">
        <f>E11+F11+G11</f>
        <v>0</v>
      </c>
      <c r="E11" s="15"/>
      <c r="F11" s="15"/>
      <c r="G11" s="15"/>
      <c r="H11" s="15"/>
      <c r="I11" s="15"/>
      <c r="J11" s="15"/>
      <c r="K11" s="15"/>
    </row>
    <row r="12" spans="1:11" ht="18" customHeight="1">
      <c r="A12" s="17">
        <v>2011101</v>
      </c>
      <c r="B12" s="17" t="s">
        <v>95</v>
      </c>
      <c r="C12" s="15">
        <f>D12+H12+I12+J12+K12</f>
        <v>0</v>
      </c>
      <c r="D12" s="15">
        <f>E12+F12+G12</f>
        <v>0</v>
      </c>
      <c r="E12" s="15"/>
      <c r="F12" s="15"/>
      <c r="G12" s="15"/>
      <c r="H12" s="15"/>
      <c r="I12" s="15"/>
      <c r="J12" s="15"/>
      <c r="K12" s="15"/>
    </row>
    <row r="13" spans="1:11" ht="14.25">
      <c r="A13" s="17"/>
      <c r="B13" s="17"/>
      <c r="C13" s="15">
        <f>D13+H13+I13+J13+K13</f>
        <v>1137719</v>
      </c>
      <c r="D13" s="15">
        <f>E13+F13+G13</f>
        <v>1087719</v>
      </c>
      <c r="E13" s="15">
        <v>757815</v>
      </c>
      <c r="F13" s="15">
        <v>259703</v>
      </c>
      <c r="G13" s="15">
        <v>70201</v>
      </c>
      <c r="H13" s="15"/>
      <c r="I13" s="15"/>
      <c r="J13" s="15"/>
      <c r="K13" s="15">
        <v>50000</v>
      </c>
    </row>
  </sheetData>
  <sheetProtection/>
  <mergeCells count="16">
    <mergeCell ref="A1:K1"/>
    <mergeCell ref="A2:K2"/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G19" sqref="G19"/>
    </sheetView>
  </sheetViews>
  <sheetFormatPr defaultColWidth="7.25390625" defaultRowHeight="14.25"/>
  <cols>
    <col min="1" max="1" width="8.125" style="1" customWidth="1"/>
    <col min="2" max="2" width="17.25390625" style="1" customWidth="1"/>
    <col min="3" max="4" width="11.875" style="1" customWidth="1"/>
    <col min="5" max="11" width="9.75390625" style="1" customWidth="1"/>
    <col min="12" max="253" width="7.25390625" style="1" customWidth="1"/>
    <col min="254" max="254" width="7.25390625" style="0" customWidth="1"/>
  </cols>
  <sheetData>
    <row r="1" spans="1:12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8"/>
    </row>
    <row r="2" spans="1:12" ht="33" customHeight="1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18"/>
    </row>
    <row r="3" spans="1:12" ht="19.5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19" t="s">
        <v>2</v>
      </c>
      <c r="L3" s="18"/>
    </row>
    <row r="4" spans="1:11" ht="19.5" customHeight="1">
      <c r="A4" s="6" t="s">
        <v>78</v>
      </c>
      <c r="B4" s="7" t="s">
        <v>79</v>
      </c>
      <c r="C4" s="8" t="s">
        <v>80</v>
      </c>
      <c r="D4" s="8"/>
      <c r="E4" s="8"/>
      <c r="F4" s="8"/>
      <c r="G4" s="8"/>
      <c r="H4" s="8"/>
      <c r="I4" s="8"/>
      <c r="J4" s="8"/>
      <c r="K4" s="8"/>
    </row>
    <row r="5" spans="1:11" ht="19.5" customHeight="1">
      <c r="A5" s="9"/>
      <c r="B5" s="8"/>
      <c r="C5" s="8" t="s">
        <v>10</v>
      </c>
      <c r="D5" s="8" t="s">
        <v>81</v>
      </c>
      <c r="E5" s="8"/>
      <c r="F5" s="8"/>
      <c r="G5" s="8"/>
      <c r="H5" s="8" t="s">
        <v>82</v>
      </c>
      <c r="I5" s="20" t="s">
        <v>83</v>
      </c>
      <c r="J5" s="8" t="s">
        <v>84</v>
      </c>
      <c r="K5" s="8" t="s">
        <v>85</v>
      </c>
    </row>
    <row r="6" spans="1:11" ht="19.5" customHeight="1">
      <c r="A6" s="9"/>
      <c r="B6" s="8"/>
      <c r="C6" s="8"/>
      <c r="D6" s="8" t="s">
        <v>86</v>
      </c>
      <c r="E6" s="8" t="s">
        <v>87</v>
      </c>
      <c r="F6" s="8" t="s">
        <v>88</v>
      </c>
      <c r="G6" s="8" t="s">
        <v>89</v>
      </c>
      <c r="H6" s="8"/>
      <c r="I6" s="20"/>
      <c r="J6" s="8"/>
      <c r="K6" s="8"/>
    </row>
    <row r="7" spans="1:11" ht="19.5" customHeight="1">
      <c r="A7" s="10"/>
      <c r="B7" s="8"/>
      <c r="C7" s="8"/>
      <c r="D7" s="8"/>
      <c r="E7" s="8"/>
      <c r="F7" s="8"/>
      <c r="G7" s="8"/>
      <c r="H7" s="8"/>
      <c r="I7" s="20"/>
      <c r="J7" s="8"/>
      <c r="K7" s="8"/>
    </row>
    <row r="8" spans="1:12" ht="19.5" customHeight="1">
      <c r="A8" s="11" t="s">
        <v>76</v>
      </c>
      <c r="B8" s="11" t="s">
        <v>76</v>
      </c>
      <c r="C8" s="12" t="s">
        <v>90</v>
      </c>
      <c r="D8" s="12">
        <f aca="true" t="shared" si="0" ref="D8:K8">C8+1</f>
        <v>2</v>
      </c>
      <c r="E8" s="12">
        <f t="shared" si="0"/>
        <v>3</v>
      </c>
      <c r="F8" s="12">
        <f t="shared" si="0"/>
        <v>4</v>
      </c>
      <c r="G8" s="12">
        <f t="shared" si="0"/>
        <v>5</v>
      </c>
      <c r="H8" s="12">
        <f t="shared" si="0"/>
        <v>6</v>
      </c>
      <c r="I8" s="12">
        <f t="shared" si="0"/>
        <v>7</v>
      </c>
      <c r="J8" s="12">
        <f t="shared" si="0"/>
        <v>8</v>
      </c>
      <c r="K8" s="12">
        <f t="shared" si="0"/>
        <v>9</v>
      </c>
      <c r="L8" s="18"/>
    </row>
    <row r="9" spans="1:12" ht="18" customHeight="1">
      <c r="A9" s="13"/>
      <c r="B9" s="14" t="s">
        <v>8</v>
      </c>
      <c r="C9" s="15"/>
      <c r="D9" s="15"/>
      <c r="E9" s="15"/>
      <c r="F9" s="15"/>
      <c r="G9" s="15"/>
      <c r="H9" s="15"/>
      <c r="I9" s="15"/>
      <c r="J9" s="15"/>
      <c r="K9" s="15"/>
      <c r="L9" s="18"/>
    </row>
    <row r="10" spans="1:12" ht="18" customHeight="1">
      <c r="A10" s="13" t="s">
        <v>91</v>
      </c>
      <c r="B10" s="16" t="s">
        <v>92</v>
      </c>
      <c r="C10" s="15">
        <f>D10+H10+I10+J10+K10</f>
        <v>0</v>
      </c>
      <c r="D10" s="15">
        <f>E10+F10+G10</f>
        <v>0</v>
      </c>
      <c r="E10" s="15"/>
      <c r="F10" s="15"/>
      <c r="G10" s="15"/>
      <c r="H10" s="15"/>
      <c r="I10" s="15"/>
      <c r="J10" s="15"/>
      <c r="K10" s="15"/>
      <c r="L10" s="18"/>
    </row>
    <row r="11" spans="1:11" ht="18" customHeight="1">
      <c r="A11" s="13" t="s">
        <v>93</v>
      </c>
      <c r="B11" s="16" t="s">
        <v>94</v>
      </c>
      <c r="C11" s="15">
        <f>D11+H11+I11+J11+K11</f>
        <v>0</v>
      </c>
      <c r="D11" s="15">
        <f>E11+F11+G11</f>
        <v>0</v>
      </c>
      <c r="E11" s="15"/>
      <c r="F11" s="15"/>
      <c r="G11" s="15"/>
      <c r="H11" s="15"/>
      <c r="I11" s="15"/>
      <c r="J11" s="15"/>
      <c r="K11" s="15"/>
    </row>
    <row r="12" spans="1:11" ht="18" customHeight="1">
      <c r="A12" s="17">
        <v>2011101</v>
      </c>
      <c r="B12" s="17" t="s">
        <v>95</v>
      </c>
      <c r="C12" s="15">
        <f>D12+H12+I12+J12+K12</f>
        <v>1137719</v>
      </c>
      <c r="D12" s="15">
        <f>E12+F12+G12</f>
        <v>1087719</v>
      </c>
      <c r="E12" s="15">
        <v>757815</v>
      </c>
      <c r="F12" s="15">
        <v>259703</v>
      </c>
      <c r="G12" s="15">
        <v>70201</v>
      </c>
      <c r="H12" s="15"/>
      <c r="I12" s="15"/>
      <c r="J12" s="15"/>
      <c r="K12" s="15">
        <v>50000</v>
      </c>
    </row>
  </sheetData>
  <sheetProtection/>
  <mergeCells count="16">
    <mergeCell ref="A1:K1"/>
    <mergeCell ref="A2:K2"/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D13" sqref="D13"/>
    </sheetView>
  </sheetViews>
  <sheetFormatPr defaultColWidth="7.25390625" defaultRowHeight="14.25"/>
  <cols>
    <col min="1" max="1" width="44.00390625" style="35" customWidth="1"/>
    <col min="2" max="2" width="11.25390625" style="35" customWidth="1"/>
    <col min="3" max="3" width="21.75390625" style="35" customWidth="1"/>
    <col min="4" max="4" width="12.75390625" style="35" customWidth="1"/>
    <col min="5" max="5" width="26.75390625" style="35" customWidth="1"/>
    <col min="6" max="6" width="12.25390625" style="35" customWidth="1"/>
    <col min="7" max="251" width="7.25390625" style="35" customWidth="1"/>
    <col min="252" max="252" width="7.25390625" style="0" customWidth="1"/>
  </cols>
  <sheetData>
    <row r="1" spans="1:6" ht="10.5" customHeight="1">
      <c r="A1" s="42"/>
      <c r="B1" s="42"/>
      <c r="C1" s="42"/>
      <c r="D1" s="42"/>
      <c r="E1" s="42"/>
      <c r="F1" s="42"/>
    </row>
    <row r="2" spans="1:6" ht="33" customHeight="1">
      <c r="A2" s="43" t="s">
        <v>97</v>
      </c>
      <c r="B2" s="43"/>
      <c r="C2" s="43"/>
      <c r="D2" s="44"/>
      <c r="E2" s="44"/>
      <c r="F2" s="44"/>
    </row>
    <row r="3" spans="1:6" s="40" customFormat="1" ht="19.5" customHeight="1">
      <c r="A3" s="45" t="s">
        <v>98</v>
      </c>
      <c r="B3" s="45"/>
      <c r="C3" s="46"/>
      <c r="D3" s="46"/>
      <c r="E3" s="46"/>
      <c r="F3" s="46" t="s">
        <v>2</v>
      </c>
    </row>
    <row r="4" spans="1:7" s="41" customFormat="1" ht="19.5" customHeight="1">
      <c r="A4" s="47" t="s">
        <v>3</v>
      </c>
      <c r="B4" s="47" t="s">
        <v>4</v>
      </c>
      <c r="C4" s="48" t="s">
        <v>5</v>
      </c>
      <c r="D4" s="49" t="s">
        <v>6</v>
      </c>
      <c r="E4" s="48" t="s">
        <v>7</v>
      </c>
      <c r="F4" s="50" t="s">
        <v>6</v>
      </c>
      <c r="G4" s="51"/>
    </row>
    <row r="5" spans="1:7" s="41" customFormat="1" ht="5.25" customHeight="1">
      <c r="A5" s="52"/>
      <c r="B5" s="52"/>
      <c r="C5" s="48"/>
      <c r="D5" s="53"/>
      <c r="E5" s="48"/>
      <c r="F5" s="48" t="s">
        <v>8</v>
      </c>
      <c r="G5" s="51"/>
    </row>
    <row r="6" spans="1:7" s="41" customFormat="1" ht="20.25" customHeight="1">
      <c r="A6" s="52"/>
      <c r="B6" s="52"/>
      <c r="C6" s="48"/>
      <c r="D6" s="54"/>
      <c r="E6" s="48"/>
      <c r="F6" s="48"/>
      <c r="G6" s="51"/>
    </row>
    <row r="7" spans="1:7" s="40" customFormat="1" ht="19.5" customHeight="1">
      <c r="A7" s="55" t="s">
        <v>9</v>
      </c>
      <c r="B7" s="15">
        <v>1137719</v>
      </c>
      <c r="C7" s="56" t="s">
        <v>99</v>
      </c>
      <c r="D7" s="57">
        <f>D8+D12</f>
        <v>1137719</v>
      </c>
      <c r="E7" s="58" t="s">
        <v>99</v>
      </c>
      <c r="F7" s="15">
        <v>1137719</v>
      </c>
      <c r="G7" s="46"/>
    </row>
    <row r="8" spans="1:7" s="40" customFormat="1" ht="19.5" customHeight="1">
      <c r="A8" s="59" t="s">
        <v>11</v>
      </c>
      <c r="B8" s="15">
        <v>1137719</v>
      </c>
      <c r="C8" s="58" t="s">
        <v>12</v>
      </c>
      <c r="D8" s="60">
        <f>D9+D10+D11</f>
        <v>1087719</v>
      </c>
      <c r="E8" s="58" t="s">
        <v>13</v>
      </c>
      <c r="F8" s="15">
        <v>1137719</v>
      </c>
      <c r="G8" s="46"/>
    </row>
    <row r="9" spans="1:7" s="40" customFormat="1" ht="19.5" customHeight="1">
      <c r="A9" s="61" t="s">
        <v>14</v>
      </c>
      <c r="B9" s="60"/>
      <c r="C9" s="62" t="s">
        <v>15</v>
      </c>
      <c r="D9" s="60">
        <v>757815</v>
      </c>
      <c r="E9" s="59" t="s">
        <v>16</v>
      </c>
      <c r="F9" s="60"/>
      <c r="G9" s="46"/>
    </row>
    <row r="10" spans="1:7" s="40" customFormat="1" ht="19.5" customHeight="1">
      <c r="A10" s="61" t="s">
        <v>17</v>
      </c>
      <c r="B10" s="60"/>
      <c r="C10" s="62" t="s">
        <v>18</v>
      </c>
      <c r="D10" s="60">
        <v>259703</v>
      </c>
      <c r="E10" s="59" t="s">
        <v>19</v>
      </c>
      <c r="F10" s="60"/>
      <c r="G10" s="46"/>
    </row>
    <row r="11" spans="1:7" s="40" customFormat="1" ht="19.5" customHeight="1">
      <c r="A11" s="59" t="s">
        <v>20</v>
      </c>
      <c r="B11" s="60"/>
      <c r="C11" s="58" t="s">
        <v>21</v>
      </c>
      <c r="D11" s="60">
        <v>70201</v>
      </c>
      <c r="E11" s="59" t="s">
        <v>22</v>
      </c>
      <c r="F11" s="60"/>
      <c r="G11" s="63"/>
    </row>
    <row r="12" spans="1:7" s="40" customFormat="1" ht="19.5" customHeight="1">
      <c r="A12" s="59" t="s">
        <v>23</v>
      </c>
      <c r="B12" s="60"/>
      <c r="C12" s="64" t="s">
        <v>24</v>
      </c>
      <c r="D12" s="60">
        <v>50000</v>
      </c>
      <c r="E12" s="59" t="s">
        <v>25</v>
      </c>
      <c r="F12" s="60"/>
      <c r="G12" s="63"/>
    </row>
    <row r="13" spans="1:7" s="40" customFormat="1" ht="19.5" customHeight="1">
      <c r="A13" s="58" t="s">
        <v>26</v>
      </c>
      <c r="B13" s="60"/>
      <c r="C13" s="65"/>
      <c r="D13" s="15"/>
      <c r="E13" s="59" t="s">
        <v>27</v>
      </c>
      <c r="F13" s="60"/>
      <c r="G13" s="63"/>
    </row>
    <row r="14" spans="1:7" s="40" customFormat="1" ht="19.5" customHeight="1">
      <c r="A14" s="58" t="s">
        <v>28</v>
      </c>
      <c r="B14" s="60"/>
      <c r="C14" s="65"/>
      <c r="D14" s="15"/>
      <c r="E14" s="59" t="s">
        <v>29</v>
      </c>
      <c r="F14" s="60"/>
      <c r="G14" s="63"/>
    </row>
    <row r="15" spans="1:7" s="40" customFormat="1" ht="19.5" customHeight="1">
      <c r="A15" s="58"/>
      <c r="B15" s="60"/>
      <c r="C15" s="64"/>
      <c r="D15" s="15"/>
      <c r="E15" s="59" t="s">
        <v>30</v>
      </c>
      <c r="F15" s="60"/>
      <c r="G15" s="63"/>
    </row>
    <row r="16" spans="1:7" s="40" customFormat="1" ht="19.5" customHeight="1">
      <c r="A16" s="58" t="s">
        <v>100</v>
      </c>
      <c r="B16" s="60"/>
      <c r="C16" s="64"/>
      <c r="D16" s="15"/>
      <c r="E16" s="59" t="s">
        <v>32</v>
      </c>
      <c r="F16" s="60"/>
      <c r="G16" s="63"/>
    </row>
    <row r="17" spans="1:7" s="40" customFormat="1" ht="19.5" customHeight="1">
      <c r="A17" s="66"/>
      <c r="B17" s="15"/>
      <c r="C17" s="65"/>
      <c r="D17" s="15"/>
      <c r="E17" s="59" t="s">
        <v>34</v>
      </c>
      <c r="F17" s="60"/>
      <c r="G17" s="63"/>
    </row>
    <row r="18" spans="1:7" s="40" customFormat="1" ht="19.5" customHeight="1">
      <c r="A18" s="59"/>
      <c r="B18" s="15"/>
      <c r="C18" s="65"/>
      <c r="D18" s="15"/>
      <c r="E18" s="59" t="s">
        <v>36</v>
      </c>
      <c r="F18" s="60"/>
      <c r="G18" s="63"/>
    </row>
    <row r="19" spans="1:7" s="40" customFormat="1" ht="19.5" customHeight="1">
      <c r="A19" s="59"/>
      <c r="B19" s="15"/>
      <c r="C19" s="65"/>
      <c r="D19" s="15"/>
      <c r="E19" s="59" t="s">
        <v>38</v>
      </c>
      <c r="F19" s="60"/>
      <c r="G19" s="63"/>
    </row>
    <row r="20" spans="1:7" s="40" customFormat="1" ht="19.5" customHeight="1">
      <c r="A20" s="59"/>
      <c r="B20" s="15"/>
      <c r="C20" s="62"/>
      <c r="D20" s="67"/>
      <c r="E20" s="59" t="s">
        <v>39</v>
      </c>
      <c r="F20" s="60"/>
      <c r="G20" s="46"/>
    </row>
    <row r="21" spans="1:7" s="40" customFormat="1" ht="19.5" customHeight="1">
      <c r="A21" s="58"/>
      <c r="B21" s="15"/>
      <c r="C21" s="65"/>
      <c r="D21" s="15"/>
      <c r="E21" s="59" t="s">
        <v>41</v>
      </c>
      <c r="F21" s="60"/>
      <c r="G21" s="46"/>
    </row>
    <row r="22" spans="1:7" s="40" customFormat="1" ht="19.5" customHeight="1">
      <c r="A22" s="59"/>
      <c r="B22" s="67"/>
      <c r="C22" s="64"/>
      <c r="D22" s="15"/>
      <c r="E22" s="59" t="s">
        <v>42</v>
      </c>
      <c r="F22" s="60"/>
      <c r="G22" s="63"/>
    </row>
    <row r="23" spans="1:7" s="40" customFormat="1" ht="19.5" customHeight="1">
      <c r="A23" s="64"/>
      <c r="B23" s="15"/>
      <c r="C23" s="65"/>
      <c r="D23" s="15"/>
      <c r="E23" s="59" t="s">
        <v>44</v>
      </c>
      <c r="F23" s="60"/>
      <c r="G23" s="63"/>
    </row>
    <row r="24" spans="1:7" s="40" customFormat="1" ht="19.5" customHeight="1">
      <c r="A24" s="59"/>
      <c r="B24" s="68"/>
      <c r="C24" s="69"/>
      <c r="D24" s="15"/>
      <c r="E24" s="59" t="s">
        <v>45</v>
      </c>
      <c r="F24" s="60"/>
      <c r="G24" s="63"/>
    </row>
    <row r="25" spans="1:7" s="40" customFormat="1" ht="19.5" customHeight="1">
      <c r="A25" s="59"/>
      <c r="B25" s="67"/>
      <c r="C25" s="59"/>
      <c r="D25" s="67"/>
      <c r="E25" s="59" t="s">
        <v>46</v>
      </c>
      <c r="F25" s="60"/>
      <c r="G25" s="63"/>
    </row>
    <row r="26" spans="1:7" s="40" customFormat="1" ht="19.5" customHeight="1">
      <c r="A26" s="58"/>
      <c r="B26" s="57"/>
      <c r="C26" s="64"/>
      <c r="D26" s="15"/>
      <c r="E26" s="59" t="s">
        <v>47</v>
      </c>
      <c r="F26" s="60"/>
      <c r="G26" s="63"/>
    </row>
    <row r="27" spans="1:7" s="40" customFormat="1" ht="19.5" customHeight="1">
      <c r="A27" s="58"/>
      <c r="B27" s="57"/>
      <c r="C27" s="61"/>
      <c r="D27" s="15"/>
      <c r="E27" s="59" t="s">
        <v>48</v>
      </c>
      <c r="F27" s="60"/>
      <c r="G27" s="63"/>
    </row>
    <row r="28" spans="1:8" s="40" customFormat="1" ht="19.5" customHeight="1">
      <c r="A28" s="58"/>
      <c r="B28" s="57"/>
      <c r="C28" s="58"/>
      <c r="D28" s="67"/>
      <c r="E28" s="59" t="s">
        <v>49</v>
      </c>
      <c r="F28" s="60"/>
      <c r="G28" s="63"/>
      <c r="H28" s="70"/>
    </row>
    <row r="29" spans="1:8" s="40" customFormat="1" ht="19.5" customHeight="1">
      <c r="A29" s="58"/>
      <c r="B29" s="57"/>
      <c r="C29" s="61"/>
      <c r="D29" s="15"/>
      <c r="E29" s="59" t="s">
        <v>50</v>
      </c>
      <c r="F29" s="60"/>
      <c r="G29" s="63"/>
      <c r="H29" s="70"/>
    </row>
    <row r="30" spans="1:8" s="40" customFormat="1" ht="19.5" customHeight="1">
      <c r="A30" s="58"/>
      <c r="B30" s="57"/>
      <c r="C30" s="71"/>
      <c r="D30" s="15"/>
      <c r="E30" s="59" t="s">
        <v>51</v>
      </c>
      <c r="F30" s="60"/>
      <c r="G30" s="63"/>
      <c r="H30" s="70"/>
    </row>
    <row r="31" spans="1:7" s="40" customFormat="1" ht="19.5" customHeight="1">
      <c r="A31" s="58"/>
      <c r="B31" s="57"/>
      <c r="C31" s="64"/>
      <c r="D31" s="15"/>
      <c r="E31" s="59" t="s">
        <v>52</v>
      </c>
      <c r="F31" s="60"/>
      <c r="G31" s="63"/>
    </row>
    <row r="32" spans="1:7" s="40" customFormat="1" ht="19.5" customHeight="1">
      <c r="A32" s="58"/>
      <c r="B32" s="57"/>
      <c r="C32" s="64"/>
      <c r="D32" s="15"/>
      <c r="E32" s="59" t="s">
        <v>53</v>
      </c>
      <c r="F32" s="60"/>
      <c r="G32" s="63"/>
    </row>
    <row r="33" spans="1:7" s="40" customFormat="1" ht="19.5" customHeight="1">
      <c r="A33" s="58"/>
      <c r="B33" s="57"/>
      <c r="C33" s="64"/>
      <c r="D33" s="15"/>
      <c r="E33" s="59" t="s">
        <v>54</v>
      </c>
      <c r="F33" s="60"/>
      <c r="G33" s="63"/>
    </row>
    <row r="34" spans="1:7" s="40" customFormat="1" ht="19.5" customHeight="1">
      <c r="A34" s="58"/>
      <c r="B34" s="57"/>
      <c r="C34" s="64"/>
      <c r="D34" s="15"/>
      <c r="E34" s="65" t="s">
        <v>55</v>
      </c>
      <c r="F34" s="60"/>
      <c r="G34" s="63"/>
    </row>
    <row r="35" spans="1:7" s="40" customFormat="1" ht="19.5" customHeight="1">
      <c r="A35" s="58"/>
      <c r="B35" s="57"/>
      <c r="C35" s="64"/>
      <c r="D35" s="15"/>
      <c r="E35" s="65" t="s">
        <v>56</v>
      </c>
      <c r="F35" s="60"/>
      <c r="G35" s="63"/>
    </row>
    <row r="36" spans="1:6" s="40" customFormat="1" ht="19.5" customHeight="1">
      <c r="A36" s="58"/>
      <c r="B36" s="57"/>
      <c r="C36" s="59"/>
      <c r="D36" s="67"/>
      <c r="E36" s="62"/>
      <c r="F36" s="67"/>
    </row>
    <row r="37" spans="1:6" s="40" customFormat="1" ht="19.5" customHeight="1">
      <c r="A37" s="58"/>
      <c r="B37" s="57"/>
      <c r="C37" s="58" t="s">
        <v>57</v>
      </c>
      <c r="D37" s="67">
        <f>B7-D7</f>
        <v>0</v>
      </c>
      <c r="E37" s="59" t="s">
        <v>57</v>
      </c>
      <c r="F37" s="67">
        <f>B7-F7</f>
        <v>0</v>
      </c>
    </row>
    <row r="38" spans="4:5" s="40" customFormat="1" ht="19.5" customHeight="1">
      <c r="D38" s="70"/>
      <c r="E38" s="70"/>
    </row>
    <row r="39" s="40" customFormat="1" ht="20.25" customHeight="1"/>
    <row r="40" s="40" customFormat="1" ht="19.5" customHeight="1">
      <c r="E40" s="70"/>
    </row>
    <row r="41" s="40" customFormat="1" ht="19.5" customHeight="1">
      <c r="E41" s="70"/>
    </row>
    <row r="42" s="40" customFormat="1" ht="19.5" customHeight="1"/>
    <row r="43" s="40" customFormat="1" ht="19.5" customHeight="1"/>
    <row r="44" s="40" customFormat="1" ht="19.5" customHeight="1"/>
    <row r="45" s="40" customFormat="1" ht="19.5" customHeight="1"/>
    <row r="46" s="40" customFormat="1" ht="19.5" customHeight="1"/>
    <row r="47" s="40" customFormat="1" ht="19.5" customHeight="1"/>
    <row r="48" s="40" customFormat="1" ht="19.5" customHeight="1"/>
    <row r="49" s="40" customFormat="1" ht="19.5" customHeight="1"/>
    <row r="50" s="40" customFormat="1" ht="19.5" customHeight="1"/>
    <row r="51" s="40" customFormat="1" ht="19.5" customHeight="1"/>
    <row r="52" s="40" customFormat="1" ht="19.5" customHeight="1"/>
    <row r="53" s="40" customFormat="1" ht="19.5" customHeight="1"/>
    <row r="54" s="40" customFormat="1" ht="19.5" customHeight="1"/>
    <row r="55" s="40" customFormat="1" ht="19.5" customHeight="1"/>
    <row r="56" s="40" customFormat="1" ht="19.5" customHeight="1"/>
    <row r="57" s="40" customFormat="1" ht="19.5" customHeight="1"/>
    <row r="58" s="40" customFormat="1" ht="19.5" customHeight="1"/>
    <row r="59" s="40" customFormat="1" ht="19.5" customHeight="1"/>
    <row r="60" s="40" customFormat="1" ht="19.5" customHeight="1"/>
    <row r="61" s="40" customFormat="1" ht="19.5" customHeight="1"/>
    <row r="62" s="40" customFormat="1" ht="19.5" customHeight="1"/>
    <row r="63" s="40" customFormat="1" ht="19.5" customHeight="1"/>
    <row r="64" s="40" customFormat="1" ht="19.5" customHeight="1"/>
    <row r="65" s="40" customFormat="1" ht="19.5" customHeight="1"/>
    <row r="66" s="41" customFormat="1" ht="19.5" customHeight="1"/>
    <row r="67" s="41" customFormat="1" ht="19.5" customHeight="1"/>
    <row r="68" s="41" customFormat="1" ht="19.5" customHeight="1"/>
    <row r="69" s="41" customFormat="1" ht="19.5" customHeight="1"/>
    <row r="70" s="41" customFormat="1" ht="19.5" customHeight="1"/>
    <row r="71" s="41" customFormat="1" ht="12"/>
    <row r="72" s="41" customFormat="1" ht="12"/>
    <row r="73" s="41" customFormat="1" ht="12"/>
    <row r="74" s="41" customFormat="1" ht="12"/>
    <row r="75" s="41" customFormat="1" ht="12"/>
    <row r="76" s="41" customFormat="1" ht="12"/>
    <row r="77" s="41" customFormat="1" ht="12"/>
    <row r="78" s="41" customFormat="1" ht="12"/>
    <row r="79" s="41" customFormat="1" ht="12"/>
    <row r="80" s="41" customFormat="1" ht="12"/>
    <row r="81" s="41" customFormat="1" ht="12"/>
    <row r="82" s="41" customFormat="1" ht="12"/>
    <row r="83" s="41" customFormat="1" ht="12"/>
    <row r="84" s="41" customFormat="1" ht="12"/>
    <row r="85" s="41" customFormat="1" ht="12"/>
    <row r="86" s="41" customFormat="1" ht="12"/>
    <row r="87" s="41" customFormat="1" ht="12"/>
    <row r="88" s="41" customFormat="1" ht="12"/>
    <row r="89" s="41" customFormat="1" ht="12"/>
    <row r="90" s="41" customFormat="1" ht="12"/>
    <row r="91" s="41" customFormat="1" ht="12"/>
    <row r="92" s="41" customFormat="1" ht="12"/>
    <row r="93" s="41" customFormat="1" ht="12"/>
    <row r="94" s="41" customFormat="1" ht="12"/>
    <row r="95" s="41" customFormat="1" ht="12"/>
    <row r="96" s="41" customFormat="1" ht="12"/>
    <row r="97" s="41" customFormat="1" ht="12"/>
    <row r="98" s="41" customFormat="1" ht="12"/>
    <row r="99" s="41" customFormat="1" ht="12"/>
    <row r="100" s="41" customFormat="1" ht="12"/>
    <row r="101" s="41" customFormat="1" ht="12"/>
    <row r="102" s="41" customFormat="1" ht="12"/>
  </sheetData>
  <sheetProtection/>
  <mergeCells count="9">
    <mergeCell ref="A1:F1"/>
    <mergeCell ref="A2:F2"/>
    <mergeCell ref="A3:B3"/>
    <mergeCell ref="A4:A6"/>
    <mergeCell ref="B4:B6"/>
    <mergeCell ref="C4:C6"/>
    <mergeCell ref="D4:D6"/>
    <mergeCell ref="E4:E6"/>
    <mergeCell ref="F5:F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D37" sqref="D37"/>
    </sheetView>
  </sheetViews>
  <sheetFormatPr defaultColWidth="7.25390625" defaultRowHeight="14.25"/>
  <cols>
    <col min="1" max="1" width="22.00390625" style="0" customWidth="1"/>
    <col min="2" max="2" width="13.375" style="0" customWidth="1"/>
    <col min="3" max="3" width="12.375" style="0" customWidth="1"/>
    <col min="4" max="5" width="14.25390625" style="0" customWidth="1"/>
    <col min="6" max="6" width="12.625" style="0" customWidth="1"/>
    <col min="7" max="7" width="13.125" style="0" customWidth="1"/>
    <col min="8" max="8" width="12.50390625" style="0" customWidth="1"/>
    <col min="9" max="9" width="14.125" style="0" customWidth="1"/>
    <col min="10" max="10" width="11.875" style="0" customWidth="1"/>
    <col min="11" max="252" width="7.25390625" style="0" customWidth="1"/>
  </cols>
  <sheetData>
    <row r="1" spans="1:10" ht="9.7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3" customHeight="1">
      <c r="A2" s="3" t="s">
        <v>101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 t="s">
        <v>2</v>
      </c>
    </row>
    <row r="4" spans="1:10" ht="19.5" customHeight="1">
      <c r="A4" s="6" t="s">
        <v>102</v>
      </c>
      <c r="B4" s="8" t="s">
        <v>103</v>
      </c>
      <c r="C4" s="8" t="s">
        <v>61</v>
      </c>
      <c r="D4" s="8"/>
      <c r="E4" s="8"/>
      <c r="F4" s="8"/>
      <c r="G4" s="8"/>
      <c r="H4" s="8"/>
      <c r="I4" s="8"/>
      <c r="J4" s="8"/>
    </row>
    <row r="5" spans="1:10" ht="19.5" customHeight="1">
      <c r="A5" s="9"/>
      <c r="B5" s="8"/>
      <c r="C5" s="8" t="s">
        <v>104</v>
      </c>
      <c r="D5" s="8" t="s">
        <v>105</v>
      </c>
      <c r="E5" s="8" t="s">
        <v>106</v>
      </c>
      <c r="F5" s="8" t="s">
        <v>107</v>
      </c>
      <c r="G5" s="8" t="s">
        <v>108</v>
      </c>
      <c r="H5" s="8" t="s">
        <v>70</v>
      </c>
      <c r="I5" s="8" t="s">
        <v>71</v>
      </c>
      <c r="J5" s="8" t="s">
        <v>109</v>
      </c>
    </row>
    <row r="6" spans="1:10" ht="19.5" customHeight="1">
      <c r="A6" s="10"/>
      <c r="B6" s="8"/>
      <c r="C6" s="8"/>
      <c r="D6" s="8"/>
      <c r="E6" s="8"/>
      <c r="F6" s="8"/>
      <c r="G6" s="8"/>
      <c r="H6" s="8"/>
      <c r="I6" s="8"/>
      <c r="J6" s="8"/>
    </row>
    <row r="7" spans="1:10" ht="19.5" customHeight="1">
      <c r="A7" s="8" t="s">
        <v>110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</row>
    <row r="8" spans="1:10" ht="19.5" customHeight="1">
      <c r="A8" s="8" t="s">
        <v>8</v>
      </c>
      <c r="B8" s="36">
        <f>C8</f>
        <v>1087719</v>
      </c>
      <c r="C8" s="36">
        <f aca="true" t="shared" si="0" ref="C8:J8">C9+C16+C36</f>
        <v>1087719</v>
      </c>
      <c r="D8" s="36">
        <f t="shared" si="0"/>
        <v>1087719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  <c r="I8" s="36">
        <f t="shared" si="0"/>
        <v>0</v>
      </c>
      <c r="J8" s="36">
        <f t="shared" si="0"/>
        <v>0</v>
      </c>
    </row>
    <row r="9" spans="1:10" ht="19.5" customHeight="1">
      <c r="A9" s="37" t="s">
        <v>111</v>
      </c>
      <c r="B9" s="36">
        <f aca="true" t="shared" si="1" ref="B9:B43">C9</f>
        <v>757815</v>
      </c>
      <c r="C9" s="38">
        <f>SUM(D9:J9)</f>
        <v>757815</v>
      </c>
      <c r="D9" s="38">
        <f aca="true" t="shared" si="2" ref="D9:J9">SUM(D10:D15)</f>
        <v>757815</v>
      </c>
      <c r="E9" s="38">
        <f t="shared" si="2"/>
        <v>0</v>
      </c>
      <c r="F9" s="38">
        <f t="shared" si="2"/>
        <v>0</v>
      </c>
      <c r="G9" s="38">
        <f t="shared" si="2"/>
        <v>0</v>
      </c>
      <c r="H9" s="38">
        <f t="shared" si="2"/>
        <v>0</v>
      </c>
      <c r="I9" s="38">
        <f t="shared" si="2"/>
        <v>0</v>
      </c>
      <c r="J9" s="38">
        <f t="shared" si="2"/>
        <v>0</v>
      </c>
    </row>
    <row r="10" spans="1:10" ht="19.5" customHeight="1">
      <c r="A10" s="8" t="s">
        <v>112</v>
      </c>
      <c r="B10" s="36">
        <f t="shared" si="1"/>
        <v>331536</v>
      </c>
      <c r="C10" s="38">
        <f aca="true" t="shared" si="3" ref="C10:C15">SUM(D10:J10)</f>
        <v>331536</v>
      </c>
      <c r="D10" s="38">
        <v>331536</v>
      </c>
      <c r="E10" s="39"/>
      <c r="F10" s="39"/>
      <c r="G10" s="39"/>
      <c r="H10" s="39"/>
      <c r="I10" s="39"/>
      <c r="J10" s="39"/>
    </row>
    <row r="11" spans="1:10" ht="22.5" customHeight="1">
      <c r="A11" s="8" t="s">
        <v>113</v>
      </c>
      <c r="B11" s="36">
        <f t="shared" si="1"/>
        <v>253476</v>
      </c>
      <c r="C11" s="38">
        <f t="shared" si="3"/>
        <v>253476</v>
      </c>
      <c r="D11" s="38">
        <v>253476</v>
      </c>
      <c r="E11" s="39"/>
      <c r="F11" s="39"/>
      <c r="G11" s="39"/>
      <c r="H11" s="39"/>
      <c r="I11" s="39"/>
      <c r="J11" s="39"/>
    </row>
    <row r="12" spans="1:10" ht="19.5" customHeight="1">
      <c r="A12" s="8" t="s">
        <v>114</v>
      </c>
      <c r="B12" s="36">
        <f t="shared" si="1"/>
        <v>27628</v>
      </c>
      <c r="C12" s="38">
        <f t="shared" si="3"/>
        <v>27628</v>
      </c>
      <c r="D12" s="38">
        <v>27628</v>
      </c>
      <c r="E12" s="39"/>
      <c r="F12" s="39"/>
      <c r="G12" s="39"/>
      <c r="H12" s="39"/>
      <c r="I12" s="39"/>
      <c r="J12" s="39"/>
    </row>
    <row r="13" spans="1:10" ht="19.5" customHeight="1">
      <c r="A13" s="8" t="s">
        <v>115</v>
      </c>
      <c r="B13" s="36">
        <f t="shared" si="1"/>
        <v>90466</v>
      </c>
      <c r="C13" s="38">
        <f t="shared" si="3"/>
        <v>90466</v>
      </c>
      <c r="D13" s="38">
        <v>90466</v>
      </c>
      <c r="E13" s="39"/>
      <c r="F13" s="39"/>
      <c r="G13" s="39"/>
      <c r="H13" s="39"/>
      <c r="I13" s="39"/>
      <c r="J13" s="39"/>
    </row>
    <row r="14" spans="1:10" ht="19.5" customHeight="1">
      <c r="A14" s="8" t="s">
        <v>116</v>
      </c>
      <c r="B14" s="36">
        <f t="shared" si="1"/>
        <v>0</v>
      </c>
      <c r="C14" s="38">
        <f t="shared" si="3"/>
        <v>0</v>
      </c>
      <c r="D14" s="38"/>
      <c r="E14" s="39"/>
      <c r="F14" s="39"/>
      <c r="G14" s="39"/>
      <c r="H14" s="39"/>
      <c r="I14" s="39"/>
      <c r="J14" s="39"/>
    </row>
    <row r="15" spans="1:10" ht="19.5" customHeight="1">
      <c r="A15" s="8" t="s">
        <v>117</v>
      </c>
      <c r="B15" s="36">
        <f t="shared" si="1"/>
        <v>54709</v>
      </c>
      <c r="C15" s="38">
        <f t="shared" si="3"/>
        <v>54709</v>
      </c>
      <c r="D15" s="38">
        <v>54709</v>
      </c>
      <c r="E15" s="39"/>
      <c r="F15" s="39"/>
      <c r="G15" s="39"/>
      <c r="H15" s="39"/>
      <c r="I15" s="39"/>
      <c r="J15" s="39"/>
    </row>
    <row r="16" spans="1:10" ht="19.5" customHeight="1">
      <c r="A16" s="37" t="s">
        <v>118</v>
      </c>
      <c r="B16" s="36">
        <f t="shared" si="1"/>
        <v>259703</v>
      </c>
      <c r="C16" s="39">
        <f aca="true" t="shared" si="4" ref="C16:J16">SUM(C17:C35)</f>
        <v>259703</v>
      </c>
      <c r="D16" s="39">
        <f t="shared" si="4"/>
        <v>259703</v>
      </c>
      <c r="E16" s="39">
        <f t="shared" si="4"/>
        <v>0</v>
      </c>
      <c r="F16" s="39">
        <f t="shared" si="4"/>
        <v>0</v>
      </c>
      <c r="G16" s="39">
        <f t="shared" si="4"/>
        <v>0</v>
      </c>
      <c r="H16" s="39">
        <f t="shared" si="4"/>
        <v>0</v>
      </c>
      <c r="I16" s="39">
        <f t="shared" si="4"/>
        <v>0</v>
      </c>
      <c r="J16" s="39">
        <f t="shared" si="4"/>
        <v>0</v>
      </c>
    </row>
    <row r="17" spans="1:10" ht="19.5" customHeight="1">
      <c r="A17" s="8" t="s">
        <v>119</v>
      </c>
      <c r="B17" s="36">
        <f t="shared" si="1"/>
        <v>5500</v>
      </c>
      <c r="C17" s="38">
        <f>SUM(D17:J17)</f>
        <v>5500</v>
      </c>
      <c r="D17" s="39">
        <v>5500</v>
      </c>
      <c r="E17" s="39"/>
      <c r="F17" s="39"/>
      <c r="G17" s="39"/>
      <c r="H17" s="39"/>
      <c r="I17" s="39"/>
      <c r="J17" s="39"/>
    </row>
    <row r="18" spans="1:10" ht="19.5" customHeight="1">
      <c r="A18" s="8" t="s">
        <v>120</v>
      </c>
      <c r="B18" s="36">
        <f t="shared" si="1"/>
        <v>7000</v>
      </c>
      <c r="C18" s="38">
        <f aca="true" t="shared" si="5" ref="C18:C43">SUM(D18:J18)</f>
        <v>7000</v>
      </c>
      <c r="D18" s="39">
        <v>7000</v>
      </c>
      <c r="E18" s="39"/>
      <c r="F18" s="39"/>
      <c r="G18" s="39"/>
      <c r="H18" s="39"/>
      <c r="I18" s="39"/>
      <c r="J18" s="39"/>
    </row>
    <row r="19" spans="1:10" ht="19.5" customHeight="1">
      <c r="A19" s="8" t="s">
        <v>121</v>
      </c>
      <c r="B19" s="36">
        <f t="shared" si="1"/>
        <v>10700</v>
      </c>
      <c r="C19" s="38">
        <f t="shared" si="5"/>
        <v>10700</v>
      </c>
      <c r="D19" s="39">
        <v>10700</v>
      </c>
      <c r="E19" s="39"/>
      <c r="F19" s="39"/>
      <c r="G19" s="39"/>
      <c r="H19" s="39"/>
      <c r="I19" s="39"/>
      <c r="J19" s="39"/>
    </row>
    <row r="20" spans="1:10" ht="19.5" customHeight="1">
      <c r="A20" s="8" t="s">
        <v>122</v>
      </c>
      <c r="B20" s="36">
        <f t="shared" si="1"/>
        <v>0</v>
      </c>
      <c r="C20" s="38">
        <f t="shared" si="5"/>
        <v>0</v>
      </c>
      <c r="D20" s="39"/>
      <c r="E20" s="39"/>
      <c r="F20" s="39"/>
      <c r="G20" s="39"/>
      <c r="H20" s="39"/>
      <c r="I20" s="39"/>
      <c r="J20" s="39"/>
    </row>
    <row r="21" spans="1:10" ht="19.5" customHeight="1">
      <c r="A21" s="8" t="s">
        <v>123</v>
      </c>
      <c r="B21" s="36">
        <f t="shared" si="1"/>
        <v>0</v>
      </c>
      <c r="C21" s="38">
        <f t="shared" si="5"/>
        <v>0</v>
      </c>
      <c r="D21" s="39"/>
      <c r="E21" s="39"/>
      <c r="F21" s="39"/>
      <c r="G21" s="39"/>
      <c r="H21" s="39"/>
      <c r="I21" s="39"/>
      <c r="J21" s="39"/>
    </row>
    <row r="22" spans="1:10" ht="19.5" customHeight="1">
      <c r="A22" s="8" t="s">
        <v>124</v>
      </c>
      <c r="B22" s="36">
        <f t="shared" si="1"/>
        <v>13000</v>
      </c>
      <c r="C22" s="38">
        <f t="shared" si="5"/>
        <v>13000</v>
      </c>
      <c r="D22" s="39">
        <v>13000</v>
      </c>
      <c r="E22" s="39"/>
      <c r="F22" s="39"/>
      <c r="G22" s="39"/>
      <c r="H22" s="39"/>
      <c r="I22" s="39"/>
      <c r="J22" s="39"/>
    </row>
    <row r="23" spans="1:10" ht="19.5" customHeight="1">
      <c r="A23" s="8" t="s">
        <v>125</v>
      </c>
      <c r="B23" s="36">
        <f t="shared" si="1"/>
        <v>0</v>
      </c>
      <c r="C23" s="38">
        <f t="shared" si="5"/>
        <v>0</v>
      </c>
      <c r="D23" s="39"/>
      <c r="E23" s="39"/>
      <c r="F23" s="39"/>
      <c r="G23" s="39"/>
      <c r="H23" s="39"/>
      <c r="I23" s="39"/>
      <c r="J23" s="39"/>
    </row>
    <row r="24" spans="1:10" ht="19.5" customHeight="1">
      <c r="A24" s="8" t="s">
        <v>126</v>
      </c>
      <c r="B24" s="36">
        <f t="shared" si="1"/>
        <v>1000</v>
      </c>
      <c r="C24" s="38">
        <f t="shared" si="5"/>
        <v>1000</v>
      </c>
      <c r="D24" s="39">
        <v>1000</v>
      </c>
      <c r="E24" s="39"/>
      <c r="F24" s="39"/>
      <c r="G24" s="39"/>
      <c r="H24" s="39"/>
      <c r="I24" s="39"/>
      <c r="J24" s="39"/>
    </row>
    <row r="25" spans="1:10" ht="19.5" customHeight="1">
      <c r="A25" s="8" t="s">
        <v>127</v>
      </c>
      <c r="B25" s="36">
        <f t="shared" si="1"/>
        <v>0</v>
      </c>
      <c r="C25" s="38">
        <f t="shared" si="5"/>
        <v>0</v>
      </c>
      <c r="D25" s="39"/>
      <c r="E25" s="39"/>
      <c r="F25" s="39"/>
      <c r="G25" s="39"/>
      <c r="H25" s="39"/>
      <c r="I25" s="39"/>
      <c r="J25" s="39"/>
    </row>
    <row r="26" spans="1:10" ht="19.5" customHeight="1">
      <c r="A26" s="8" t="s">
        <v>128</v>
      </c>
      <c r="B26" s="36">
        <f t="shared" si="1"/>
        <v>8775</v>
      </c>
      <c r="C26" s="38">
        <f t="shared" si="5"/>
        <v>8775</v>
      </c>
      <c r="D26" s="39">
        <v>8775</v>
      </c>
      <c r="E26" s="39"/>
      <c r="F26" s="39"/>
      <c r="G26" s="39"/>
      <c r="H26" s="39"/>
      <c r="I26" s="39"/>
      <c r="J26" s="39"/>
    </row>
    <row r="27" spans="1:10" ht="19.5" customHeight="1">
      <c r="A27" s="8" t="s">
        <v>129</v>
      </c>
      <c r="B27" s="36">
        <f t="shared" si="1"/>
        <v>44000</v>
      </c>
      <c r="C27" s="38">
        <f t="shared" si="5"/>
        <v>44000</v>
      </c>
      <c r="D27" s="39">
        <v>44000</v>
      </c>
      <c r="E27" s="39"/>
      <c r="F27" s="39"/>
      <c r="G27" s="39"/>
      <c r="H27" s="39"/>
      <c r="I27" s="39"/>
      <c r="J27" s="39"/>
    </row>
    <row r="28" spans="1:10" ht="19.5" customHeight="1">
      <c r="A28" s="8" t="s">
        <v>130</v>
      </c>
      <c r="B28" s="36">
        <f t="shared" si="1"/>
        <v>0</v>
      </c>
      <c r="C28" s="38">
        <f t="shared" si="5"/>
        <v>0</v>
      </c>
      <c r="D28" s="39"/>
      <c r="E28" s="39"/>
      <c r="F28" s="39"/>
      <c r="G28" s="39"/>
      <c r="H28" s="39"/>
      <c r="I28" s="39"/>
      <c r="J28" s="39"/>
    </row>
    <row r="29" spans="1:10" ht="19.5" customHeight="1">
      <c r="A29" s="8" t="s">
        <v>131</v>
      </c>
      <c r="B29" s="36">
        <f t="shared" si="1"/>
        <v>0</v>
      </c>
      <c r="C29" s="38">
        <f t="shared" si="5"/>
        <v>0</v>
      </c>
      <c r="D29" s="39"/>
      <c r="E29" s="39"/>
      <c r="F29" s="39"/>
      <c r="G29" s="39"/>
      <c r="H29" s="39"/>
      <c r="I29" s="39"/>
      <c r="J29" s="39"/>
    </row>
    <row r="30" spans="1:10" ht="19.5" customHeight="1">
      <c r="A30" s="8" t="s">
        <v>132</v>
      </c>
      <c r="B30" s="36">
        <f t="shared" si="1"/>
        <v>82080</v>
      </c>
      <c r="C30" s="38">
        <f t="shared" si="5"/>
        <v>82080</v>
      </c>
      <c r="D30" s="39">
        <v>82080</v>
      </c>
      <c r="E30" s="39"/>
      <c r="F30" s="39"/>
      <c r="G30" s="39"/>
      <c r="H30" s="39"/>
      <c r="I30" s="39"/>
      <c r="J30" s="39"/>
    </row>
    <row r="31" spans="1:10" ht="19.5" customHeight="1">
      <c r="A31" s="8" t="s">
        <v>133</v>
      </c>
      <c r="B31" s="36">
        <f t="shared" si="1"/>
        <v>21022</v>
      </c>
      <c r="C31" s="38">
        <f t="shared" si="5"/>
        <v>21022</v>
      </c>
      <c r="D31" s="39">
        <v>21022</v>
      </c>
      <c r="E31" s="39"/>
      <c r="F31" s="39"/>
      <c r="G31" s="39"/>
      <c r="H31" s="39"/>
      <c r="I31" s="39"/>
      <c r="J31" s="39"/>
    </row>
    <row r="32" spans="1:10" ht="19.5" customHeight="1">
      <c r="A32" s="8" t="s">
        <v>134</v>
      </c>
      <c r="B32" s="36">
        <f t="shared" si="1"/>
        <v>14625</v>
      </c>
      <c r="C32" s="38">
        <f t="shared" si="5"/>
        <v>14625</v>
      </c>
      <c r="D32" s="39">
        <v>14625</v>
      </c>
      <c r="E32" s="39"/>
      <c r="F32" s="39"/>
      <c r="G32" s="39"/>
      <c r="H32" s="39"/>
      <c r="I32" s="39"/>
      <c r="J32" s="39"/>
    </row>
    <row r="33" spans="1:10" ht="19.5" customHeight="1">
      <c r="A33" s="8" t="s">
        <v>135</v>
      </c>
      <c r="B33" s="36">
        <f t="shared" si="1"/>
        <v>0</v>
      </c>
      <c r="C33" s="38">
        <f t="shared" si="5"/>
        <v>0</v>
      </c>
      <c r="D33" s="39"/>
      <c r="E33" s="39"/>
      <c r="F33" s="39"/>
      <c r="G33" s="39"/>
      <c r="H33" s="39"/>
      <c r="I33" s="39"/>
      <c r="J33" s="39"/>
    </row>
    <row r="34" spans="1:10" ht="19.5" customHeight="1">
      <c r="A34" s="8" t="s">
        <v>136</v>
      </c>
      <c r="B34" s="36">
        <f t="shared" si="1"/>
        <v>0</v>
      </c>
      <c r="C34" s="38">
        <f t="shared" si="5"/>
        <v>0</v>
      </c>
      <c r="D34" s="39"/>
      <c r="E34" s="39"/>
      <c r="F34" s="39"/>
      <c r="G34" s="39"/>
      <c r="H34" s="39"/>
      <c r="I34" s="39"/>
      <c r="J34" s="39"/>
    </row>
    <row r="35" spans="1:10" ht="19.5" customHeight="1">
      <c r="A35" s="8" t="s">
        <v>137</v>
      </c>
      <c r="B35" s="36">
        <f t="shared" si="1"/>
        <v>52001</v>
      </c>
      <c r="C35" s="38">
        <f t="shared" si="5"/>
        <v>52001</v>
      </c>
      <c r="D35" s="39">
        <v>52001</v>
      </c>
      <c r="E35" s="39"/>
      <c r="F35" s="39"/>
      <c r="G35" s="39"/>
      <c r="H35" s="39"/>
      <c r="I35" s="39"/>
      <c r="J35" s="39"/>
    </row>
    <row r="36" spans="1:10" ht="19.5" customHeight="1">
      <c r="A36" s="37" t="s">
        <v>138</v>
      </c>
      <c r="B36" s="36">
        <f t="shared" si="1"/>
        <v>70201</v>
      </c>
      <c r="C36" s="39">
        <f aca="true" t="shared" si="6" ref="C36:J36">SUM(C37:C43)</f>
        <v>70201</v>
      </c>
      <c r="D36" s="39">
        <f t="shared" si="6"/>
        <v>70201</v>
      </c>
      <c r="E36" s="39">
        <f t="shared" si="6"/>
        <v>0</v>
      </c>
      <c r="F36" s="39">
        <f t="shared" si="6"/>
        <v>0</v>
      </c>
      <c r="G36" s="39">
        <f t="shared" si="6"/>
        <v>0</v>
      </c>
      <c r="H36" s="39">
        <f t="shared" si="6"/>
        <v>0</v>
      </c>
      <c r="I36" s="39">
        <f t="shared" si="6"/>
        <v>0</v>
      </c>
      <c r="J36" s="39">
        <f t="shared" si="6"/>
        <v>0</v>
      </c>
    </row>
    <row r="37" spans="1:10" ht="19.5" customHeight="1">
      <c r="A37" s="8" t="s">
        <v>139</v>
      </c>
      <c r="B37" s="36">
        <f t="shared" si="1"/>
        <v>70201</v>
      </c>
      <c r="C37" s="38">
        <f t="shared" si="5"/>
        <v>70201</v>
      </c>
      <c r="D37" s="39">
        <v>70201</v>
      </c>
      <c r="E37" s="39"/>
      <c r="F37" s="39"/>
      <c r="G37" s="39"/>
      <c r="H37" s="39"/>
      <c r="I37" s="39"/>
      <c r="J37" s="39"/>
    </row>
    <row r="38" spans="1:10" ht="19.5" customHeight="1">
      <c r="A38" s="8" t="s">
        <v>140</v>
      </c>
      <c r="B38" s="36">
        <f t="shared" si="1"/>
        <v>0</v>
      </c>
      <c r="C38" s="38">
        <f t="shared" si="5"/>
        <v>0</v>
      </c>
      <c r="D38" s="39"/>
      <c r="E38" s="39"/>
      <c r="F38" s="39"/>
      <c r="G38" s="39"/>
      <c r="H38" s="39"/>
      <c r="I38" s="39"/>
      <c r="J38" s="39"/>
    </row>
    <row r="39" spans="1:10" ht="19.5" customHeight="1">
      <c r="A39" s="8" t="s">
        <v>141</v>
      </c>
      <c r="B39" s="36">
        <f t="shared" si="1"/>
        <v>0</v>
      </c>
      <c r="C39" s="38">
        <f t="shared" si="5"/>
        <v>0</v>
      </c>
      <c r="D39" s="39"/>
      <c r="E39" s="39"/>
      <c r="F39" s="39"/>
      <c r="G39" s="39"/>
      <c r="H39" s="39"/>
      <c r="I39" s="39"/>
      <c r="J39" s="39"/>
    </row>
    <row r="40" spans="1:10" ht="19.5" customHeight="1">
      <c r="A40" s="8" t="s">
        <v>142</v>
      </c>
      <c r="B40" s="36">
        <f t="shared" si="1"/>
        <v>0</v>
      </c>
      <c r="C40" s="38">
        <f t="shared" si="5"/>
        <v>0</v>
      </c>
      <c r="D40" s="39"/>
      <c r="E40" s="39"/>
      <c r="F40" s="39"/>
      <c r="G40" s="39"/>
      <c r="H40" s="39"/>
      <c r="I40" s="39"/>
      <c r="J40" s="39"/>
    </row>
    <row r="41" spans="1:10" ht="19.5" customHeight="1">
      <c r="A41" s="8" t="s">
        <v>143</v>
      </c>
      <c r="B41" s="36">
        <f t="shared" si="1"/>
        <v>0</v>
      </c>
      <c r="C41" s="38">
        <f t="shared" si="5"/>
        <v>0</v>
      </c>
      <c r="D41" s="39"/>
      <c r="E41" s="39"/>
      <c r="F41" s="39"/>
      <c r="G41" s="39"/>
      <c r="H41" s="39"/>
      <c r="I41" s="39"/>
      <c r="J41" s="39"/>
    </row>
    <row r="42" spans="1:10" ht="19.5" customHeight="1">
      <c r="A42" s="8" t="s">
        <v>144</v>
      </c>
      <c r="B42" s="36">
        <f t="shared" si="1"/>
        <v>0</v>
      </c>
      <c r="C42" s="38">
        <f t="shared" si="5"/>
        <v>0</v>
      </c>
      <c r="D42" s="39"/>
      <c r="E42" s="39"/>
      <c r="F42" s="39"/>
      <c r="G42" s="39"/>
      <c r="H42" s="39"/>
      <c r="I42" s="39"/>
      <c r="J42" s="39"/>
    </row>
    <row r="43" spans="1:10" ht="19.5" customHeight="1">
      <c r="A43" s="8" t="s">
        <v>145</v>
      </c>
      <c r="B43" s="36">
        <f t="shared" si="1"/>
        <v>0</v>
      </c>
      <c r="C43" s="38">
        <f t="shared" si="5"/>
        <v>0</v>
      </c>
      <c r="D43" s="39"/>
      <c r="E43" s="39"/>
      <c r="F43" s="39"/>
      <c r="G43" s="39"/>
      <c r="H43" s="39"/>
      <c r="I43" s="39"/>
      <c r="J43" s="39"/>
    </row>
  </sheetData>
  <sheetProtection/>
  <mergeCells count="14">
    <mergeCell ref="A1:J1"/>
    <mergeCell ref="A2:J2"/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11" sqref="B11"/>
    </sheetView>
  </sheetViews>
  <sheetFormatPr defaultColWidth="9.00390625" defaultRowHeight="14.25"/>
  <cols>
    <col min="1" max="1" width="32.125" style="0" customWidth="1"/>
    <col min="2" max="3" width="15.375" style="0" customWidth="1"/>
    <col min="4" max="4" width="27.75390625" style="0" customWidth="1"/>
  </cols>
  <sheetData>
    <row r="1" spans="1:4" ht="27.75" customHeight="1">
      <c r="A1" s="3" t="s">
        <v>146</v>
      </c>
      <c r="B1" s="3"/>
      <c r="C1" s="3"/>
      <c r="D1" s="3"/>
    </row>
    <row r="2" ht="14.25">
      <c r="D2" s="21"/>
    </row>
    <row r="3" spans="1:4" ht="15">
      <c r="A3" s="22" t="s">
        <v>147</v>
      </c>
      <c r="C3" s="23"/>
      <c r="D3" s="21" t="s">
        <v>2</v>
      </c>
    </row>
    <row r="4" spans="1:4" ht="23.25" customHeight="1">
      <c r="A4" s="24" t="s">
        <v>148</v>
      </c>
      <c r="B4" s="25" t="s">
        <v>149</v>
      </c>
      <c r="C4" s="25" t="s">
        <v>150</v>
      </c>
      <c r="D4" s="26" t="s">
        <v>151</v>
      </c>
    </row>
    <row r="5" spans="1:4" ht="23.25" customHeight="1">
      <c r="A5" s="27" t="s">
        <v>152</v>
      </c>
      <c r="B5" s="28">
        <f>B6+B7+B10</f>
        <v>44000</v>
      </c>
      <c r="C5" s="28">
        <f>C6+C7+C10</f>
        <v>44000</v>
      </c>
      <c r="D5" s="29" t="s">
        <v>98</v>
      </c>
    </row>
    <row r="6" spans="1:4" ht="23.25" customHeight="1">
      <c r="A6" s="30" t="s">
        <v>153</v>
      </c>
      <c r="B6" s="28"/>
      <c r="C6" s="28"/>
      <c r="D6" s="29" t="s">
        <v>98</v>
      </c>
    </row>
    <row r="7" spans="1:4" ht="23.25" customHeight="1">
      <c r="A7" s="30" t="s">
        <v>154</v>
      </c>
      <c r="B7" s="28">
        <f>B8+B9</f>
        <v>0</v>
      </c>
      <c r="C7" s="28">
        <f>C8+C9</f>
        <v>0</v>
      </c>
      <c r="D7" s="29" t="s">
        <v>98</v>
      </c>
    </row>
    <row r="8" spans="1:4" ht="23.25" customHeight="1">
      <c r="A8" s="30" t="s">
        <v>155</v>
      </c>
      <c r="B8" s="28"/>
      <c r="C8" s="28"/>
      <c r="D8" s="29" t="s">
        <v>98</v>
      </c>
    </row>
    <row r="9" spans="1:4" ht="23.25" customHeight="1">
      <c r="A9" s="30" t="s">
        <v>156</v>
      </c>
      <c r="B9" s="28"/>
      <c r="C9" s="28"/>
      <c r="D9" s="29" t="s">
        <v>98</v>
      </c>
    </row>
    <row r="10" spans="1:4" ht="23.25" customHeight="1">
      <c r="A10" s="31" t="s">
        <v>157</v>
      </c>
      <c r="B10" s="32">
        <v>44000</v>
      </c>
      <c r="C10" s="32">
        <v>44000</v>
      </c>
      <c r="D10" s="33" t="s">
        <v>98</v>
      </c>
    </row>
    <row r="11" spans="1:2" ht="14.25">
      <c r="A11" s="34" t="s">
        <v>158</v>
      </c>
      <c r="B11" s="35"/>
    </row>
    <row r="12" ht="14.25">
      <c r="C12" s="23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N18" sqref="N18"/>
    </sheetView>
  </sheetViews>
  <sheetFormatPr defaultColWidth="7.25390625" defaultRowHeight="14.25"/>
  <cols>
    <col min="1" max="1" width="8.125" style="1" customWidth="1"/>
    <col min="2" max="2" width="17.25390625" style="1" customWidth="1"/>
    <col min="3" max="3" width="9.50390625" style="1" customWidth="1"/>
    <col min="4" max="11" width="9.75390625" style="1" customWidth="1"/>
    <col min="12" max="253" width="7.25390625" style="1" customWidth="1"/>
    <col min="254" max="254" width="7.25390625" style="0" customWidth="1"/>
  </cols>
  <sheetData>
    <row r="1" spans="1:12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8"/>
    </row>
    <row r="2" spans="1:12" ht="33" customHeight="1">
      <c r="A2" s="3" t="s">
        <v>159</v>
      </c>
      <c r="B2" s="3"/>
      <c r="C2" s="3"/>
      <c r="D2" s="3"/>
      <c r="E2" s="3"/>
      <c r="F2" s="3"/>
      <c r="G2" s="3"/>
      <c r="H2" s="3"/>
      <c r="I2" s="3"/>
      <c r="J2" s="3"/>
      <c r="K2" s="3"/>
      <c r="L2" s="18"/>
    </row>
    <row r="3" spans="1:12" ht="19.5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19" t="s">
        <v>2</v>
      </c>
      <c r="L3" s="18"/>
    </row>
    <row r="4" spans="1:11" ht="19.5" customHeight="1">
      <c r="A4" s="6" t="s">
        <v>78</v>
      </c>
      <c r="B4" s="7" t="s">
        <v>79</v>
      </c>
      <c r="C4" s="8" t="s">
        <v>80</v>
      </c>
      <c r="D4" s="8"/>
      <c r="E4" s="8"/>
      <c r="F4" s="8"/>
      <c r="G4" s="8"/>
      <c r="H4" s="8"/>
      <c r="I4" s="8"/>
      <c r="J4" s="8"/>
      <c r="K4" s="8"/>
    </row>
    <row r="5" spans="1:11" ht="19.5" customHeight="1">
      <c r="A5" s="9"/>
      <c r="B5" s="8"/>
      <c r="C5" s="8" t="s">
        <v>10</v>
      </c>
      <c r="D5" s="8" t="s">
        <v>81</v>
      </c>
      <c r="E5" s="8"/>
      <c r="F5" s="8"/>
      <c r="G5" s="8"/>
      <c r="H5" s="8" t="s">
        <v>82</v>
      </c>
      <c r="I5" s="20" t="s">
        <v>83</v>
      </c>
      <c r="J5" s="8" t="s">
        <v>84</v>
      </c>
      <c r="K5" s="8" t="s">
        <v>85</v>
      </c>
    </row>
    <row r="6" spans="1:11" ht="19.5" customHeight="1">
      <c r="A6" s="9"/>
      <c r="B6" s="8"/>
      <c r="C6" s="8"/>
      <c r="D6" s="8" t="s">
        <v>86</v>
      </c>
      <c r="E6" s="8" t="s">
        <v>87</v>
      </c>
      <c r="F6" s="8" t="s">
        <v>88</v>
      </c>
      <c r="G6" s="8" t="s">
        <v>89</v>
      </c>
      <c r="H6" s="8"/>
      <c r="I6" s="20"/>
      <c r="J6" s="8"/>
      <c r="K6" s="8"/>
    </row>
    <row r="7" spans="1:11" ht="19.5" customHeight="1">
      <c r="A7" s="10"/>
      <c r="B7" s="8"/>
      <c r="C7" s="8"/>
      <c r="D7" s="8"/>
      <c r="E7" s="8"/>
      <c r="F7" s="8"/>
      <c r="G7" s="8"/>
      <c r="H7" s="8"/>
      <c r="I7" s="20"/>
      <c r="J7" s="8"/>
      <c r="K7" s="8"/>
    </row>
    <row r="8" spans="1:12" ht="19.5" customHeight="1">
      <c r="A8" s="11" t="s">
        <v>76</v>
      </c>
      <c r="B8" s="11" t="s">
        <v>76</v>
      </c>
      <c r="C8" s="12" t="s">
        <v>90</v>
      </c>
      <c r="D8" s="12">
        <f aca="true" t="shared" si="0" ref="D8:K8">C8+1</f>
        <v>2</v>
      </c>
      <c r="E8" s="12">
        <f t="shared" si="0"/>
        <v>3</v>
      </c>
      <c r="F8" s="12">
        <f t="shared" si="0"/>
        <v>4</v>
      </c>
      <c r="G8" s="12">
        <f t="shared" si="0"/>
        <v>5</v>
      </c>
      <c r="H8" s="12">
        <f t="shared" si="0"/>
        <v>6</v>
      </c>
      <c r="I8" s="12">
        <f t="shared" si="0"/>
        <v>7</v>
      </c>
      <c r="J8" s="12">
        <f t="shared" si="0"/>
        <v>8</v>
      </c>
      <c r="K8" s="12">
        <f t="shared" si="0"/>
        <v>9</v>
      </c>
      <c r="L8" s="18"/>
    </row>
    <row r="9" spans="1:12" ht="21" customHeight="1">
      <c r="A9" s="13"/>
      <c r="B9" s="14" t="s">
        <v>8</v>
      </c>
      <c r="C9" s="15">
        <f aca="true" t="shared" si="1" ref="C9:K9">C10+C11+C12+C13</f>
        <v>0</v>
      </c>
      <c r="D9" s="15">
        <f t="shared" si="1"/>
        <v>0</v>
      </c>
      <c r="E9" s="15">
        <f t="shared" si="1"/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8"/>
    </row>
    <row r="10" spans="1:12" ht="21" customHeight="1">
      <c r="A10" s="13"/>
      <c r="B10" s="16"/>
      <c r="C10" s="15">
        <f>D10+H10+I10+J10+K10</f>
        <v>0</v>
      </c>
      <c r="D10" s="15">
        <f>E10+F10+G10</f>
        <v>0</v>
      </c>
      <c r="E10" s="15"/>
      <c r="F10" s="15"/>
      <c r="G10" s="15"/>
      <c r="H10" s="15"/>
      <c r="I10" s="15"/>
      <c r="J10" s="15"/>
      <c r="K10" s="15"/>
      <c r="L10" s="18"/>
    </row>
    <row r="11" spans="1:11" ht="21" customHeight="1">
      <c r="A11" s="13"/>
      <c r="B11" s="16"/>
      <c r="C11" s="15">
        <f>D11+H11+I11+J11+K11</f>
        <v>0</v>
      </c>
      <c r="D11" s="15">
        <f>E11+F11+G11</f>
        <v>0</v>
      </c>
      <c r="E11" s="15"/>
      <c r="F11" s="15"/>
      <c r="G11" s="15"/>
      <c r="H11" s="15"/>
      <c r="I11" s="15"/>
      <c r="J11" s="15"/>
      <c r="K11" s="15"/>
    </row>
    <row r="12" spans="1:11" ht="21" customHeight="1">
      <c r="A12" s="17"/>
      <c r="B12" s="17"/>
      <c r="C12" s="15">
        <f>D12+H12+I12+J12+K12</f>
        <v>0</v>
      </c>
      <c r="D12" s="15">
        <f>E12+F12+G12</f>
        <v>0</v>
      </c>
      <c r="E12" s="15"/>
      <c r="F12" s="15"/>
      <c r="G12" s="15"/>
      <c r="H12" s="15"/>
      <c r="I12" s="15"/>
      <c r="J12" s="15"/>
      <c r="K12" s="15"/>
    </row>
    <row r="13" spans="1:11" ht="21" customHeight="1">
      <c r="A13" s="17"/>
      <c r="B13" s="17"/>
      <c r="C13" s="15">
        <f>D13+H13+I13+J13+K13</f>
        <v>0</v>
      </c>
      <c r="D13" s="15">
        <f>E13+F13+G13</f>
        <v>0</v>
      </c>
      <c r="E13" s="15"/>
      <c r="F13" s="15"/>
      <c r="G13" s="15"/>
      <c r="H13" s="15"/>
      <c r="I13" s="15"/>
      <c r="J13" s="15"/>
      <c r="K13" s="15"/>
    </row>
  </sheetData>
  <sheetProtection/>
  <mergeCells count="16">
    <mergeCell ref="A1:K1"/>
    <mergeCell ref="A2:K2"/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盼</cp:lastModifiedBy>
  <dcterms:created xsi:type="dcterms:W3CDTF">1996-12-17T01:32:42Z</dcterms:created>
  <dcterms:modified xsi:type="dcterms:W3CDTF">2021-05-19T09:18:54Z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