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区级重点项目" sheetId="6" r:id="rId1"/>
  </sheets>
  <definedNames>
    <definedName name="_xlnm._FilterDatabase" localSheetId="0" hidden="1">区级重点项目!$A$1:$L$32</definedName>
    <definedName name="_xlnm.Print_Titles" localSheetId="0">区级重点项目!$4:$5</definedName>
    <definedName name="_xlnm.Print_Area" localSheetId="0">区级重点项目!$A$1:$L$32</definedName>
  </definedNames>
  <calcPr calcId="144525"/>
</workbook>
</file>

<file path=xl/sharedStrings.xml><?xml version="1.0" encoding="utf-8"?>
<sst xmlns="http://schemas.openxmlformats.org/spreadsheetml/2006/main" count="119" uniqueCount="64">
  <si>
    <r>
      <rPr>
        <b/>
        <sz val="8"/>
        <rFont val="方正小标宋简体"/>
        <charset val="134"/>
      </rPr>
      <t xml:space="preserve">   </t>
    </r>
    <r>
      <rPr>
        <b/>
        <sz val="10"/>
        <rFont val="仿宋"/>
        <charset val="134"/>
      </rPr>
      <t xml:space="preserve"> 附件</t>
    </r>
    <r>
      <rPr>
        <b/>
        <sz val="10"/>
        <rFont val="方正小标宋简体"/>
        <charset val="134"/>
      </rPr>
      <t>:</t>
    </r>
    <r>
      <rPr>
        <b/>
        <sz val="10"/>
        <rFont val="仿宋"/>
        <charset val="134"/>
      </rPr>
      <t>3</t>
    </r>
    <r>
      <rPr>
        <b/>
        <sz val="8"/>
        <rFont val="方正小标宋简体"/>
        <charset val="134"/>
      </rPr>
      <t xml:space="preserve">
</t>
    </r>
  </si>
  <si>
    <t>沈家营街道2021年区级重点项目计划表</t>
  </si>
  <si>
    <t>单位：万元</t>
  </si>
  <si>
    <t>序号</t>
  </si>
  <si>
    <t>项目名称</t>
  </si>
  <si>
    <t>项目建设地点</t>
  </si>
  <si>
    <t>建设性质</t>
  </si>
  <si>
    <t>项目建设内容</t>
  </si>
  <si>
    <t>项目推进时间节点</t>
  </si>
  <si>
    <t>项目
总投资</t>
  </si>
  <si>
    <t>年度工作目标(2021年完成投资额)</t>
  </si>
  <si>
    <t>备注</t>
  </si>
  <si>
    <t>项目立项日期</t>
  </si>
  <si>
    <t>施工(或设备购置)合同签订日期</t>
  </si>
  <si>
    <t>项目开工日期</t>
  </si>
  <si>
    <t>项目入统计局投资库日期</t>
  </si>
  <si>
    <t>总计</t>
  </si>
  <si>
    <t>一、现代服务业项目</t>
  </si>
  <si>
    <t>互联网+文创产业园</t>
  </si>
  <si>
    <t>黄石市黄石港区</t>
  </si>
  <si>
    <t>新开工</t>
  </si>
  <si>
    <t>项目总投资1亿元，依托黄石港中南文创产业聚集中心，整合上市公司等资源，将中南文创产业聚集中心打造成“互联网+”文化科技总部经济产业园。建设互联网+MCN直播经济服务平台、知识产权交易平台、教育服务平台、环大学城融媒体孵化平台等服务。项目建成后，预计实现年营收20亿元以上，实现年纳税1000万元以上。</t>
  </si>
  <si>
    <t>文鑫天成现代服务业集聚区</t>
  </si>
  <si>
    <t>续建</t>
  </si>
  <si>
    <t>建设建筑面积76570平方米现代服务业产业集聚区，以中大型集中式商业及商业步行街等复合商业功能作为载体，配置高档的商务办公大厦，打造集商务，商业、餐饮、休闲等功能于一体的综合性复合型集聚区。</t>
  </si>
  <si>
    <t>已入库</t>
  </si>
  <si>
    <t>南健医院</t>
  </si>
  <si>
    <t>项目总投资6000万元，建设黄石市区首家宾馆式老年医养护理医养结合的医院、养老院综合体。项目分三期建设，期购买高端护理设备，投入1000万;二期购买床位、空调、电梯等相关设备，预计投入2000万:三期建设医院及购买相关医疗设备，拟投资3000万。</t>
  </si>
  <si>
    <t>国贸天街</t>
  </si>
  <si>
    <t>项目总投资1亿，拟选址原国贸商业中心(黄石港区天津路3号)，建设面积约2.6万平方米，国贸天街关注客群的情感体验,以沉浸式情景街区为理念，结合实际，与周边商业业态错位、融合、配套，建设跨境商品体验街、国潮非遗街、黄石特色馆、网红酒吧街、青年创业街、网红培训学院、跨境直播创业、数码电竞5G街、国际时尚集合店、时尚餐饮等，用场景定义未来生活图谱，塑造商业定位设计，为商街重新注入新的能量，焕发空间生命力，呈现未来商业价值的想象空间，构建商业生态，将人与商业产生联接发生反映通达性、功能性、昭示性，打造带有烟火味、民国风、黄石范的首席夜经济综合体。项目建成后，预计实现年营收2亿元以上，实现年纳税1500万元以上。</t>
  </si>
  <si>
    <t>传神语联网创业服务中心</t>
  </si>
  <si>
    <t>项目拟投资5000万元，办公面积500-1000平方米，在黄石设立智慧城市大脑研发中心、中小微企业创新孵化器、传神校企合作基地等3个中心，服务当地外延性发展企业，提升城市国际化服务水平。</t>
  </si>
  <si>
    <t>二、工业和创新项目</t>
  </si>
  <si>
    <t>博诺机器人产业研发平台</t>
  </si>
  <si>
    <t>联合天津博诺机器人有限公司，在我市建立集研发、人工智能、机器人技术应用为核心的教育装备和智能制造生产线的研发与产业化，打造省级机器人教育与培训产业研究院</t>
  </si>
  <si>
    <t>三、棚改“清零”项目</t>
  </si>
  <si>
    <t>华新二村片棚改清零项目</t>
  </si>
  <si>
    <t>实现未签约142户清零工作</t>
  </si>
  <si>
    <t>2021.5.31前完成拆迁工作</t>
  </si>
  <si>
    <t>\</t>
  </si>
  <si>
    <t>四、老旧小区改造项目</t>
  </si>
  <si>
    <t>沈家营片磁湖路老旧小区改造项目</t>
  </si>
  <si>
    <t>社区服务中心、道路以及排水管网、停车位、照明、绿化、通信管线等基础设施</t>
  </si>
  <si>
    <t>已办理立项手续</t>
  </si>
  <si>
    <t>沈家营社区基础设施改造</t>
  </si>
  <si>
    <t>对该范围内道路以及排水管网、停车位、照明、绿化、通信管线等基础设施进行改造</t>
  </si>
  <si>
    <t>红旗桥社区数码广场片老旧社区改造项目</t>
  </si>
  <si>
    <t>双环片区雨污管网改造项目</t>
  </si>
  <si>
    <t>亚光社区明珠片基础设施改造项目</t>
  </si>
  <si>
    <t>亚光社区建委片基础设施改造项目</t>
  </si>
  <si>
    <t>王家里社区老旧小区改造项目</t>
  </si>
  <si>
    <t>桂花湾社区雨污改造项目</t>
  </si>
  <si>
    <t>五、基础设施建设项目</t>
  </si>
  <si>
    <t>湖滨大道综合提升改造工程</t>
  </si>
  <si>
    <t>对湖滨二巷-迎宾大道段段房屋立面、道路实施综合改造提升城市整体风貌</t>
  </si>
  <si>
    <t>南岳地质灾害点修复项目</t>
  </si>
  <si>
    <t>对该地灾点实施综合治理</t>
  </si>
  <si>
    <t>黄石港区社会治理智慧化改造工程</t>
  </si>
  <si>
    <t>计划建设黄石港区升级版智慧平安小区38个、基础级智慧平安小区571个；建设雪亮工程视频B类探头800个、人脸识别探头300个、智能卡口30个；建设微波基站1个、无线图传30套、建设WiFi嗅探800个、电子围栏30个、移动布控球20个等</t>
  </si>
  <si>
    <t>六、城市功能配套项目</t>
  </si>
  <si>
    <t>楠竹林小学改扩建项目</t>
  </si>
  <si>
    <t>通过新建校舍改善办学条件，增加学位</t>
  </si>
  <si>
    <t>磁湖北岸学校</t>
  </si>
  <si>
    <t>占地60亩校区基础设施建设，购买相关设备</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</si>
</sst>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quot;年&quot;m&quot;月&quot;;@"/>
    <numFmt numFmtId="177" formatCode="0_ "/>
  </numFmts>
  <fonts count="36">
    <font>
      <sz val="12"/>
      <name val="宋体"/>
      <charset val="134"/>
    </font>
    <font>
      <b/>
      <sz val="12"/>
      <name val="宋体"/>
      <charset val="134"/>
    </font>
    <font>
      <sz val="10"/>
      <name val="宋体"/>
      <charset val="134"/>
    </font>
    <font>
      <b/>
      <sz val="8"/>
      <name val="方正小标宋简体"/>
      <charset val="134"/>
    </font>
    <font>
      <b/>
      <sz val="21"/>
      <name val="方正小标宋简体"/>
      <charset val="134"/>
    </font>
    <font>
      <sz val="21"/>
      <name val="方正小标宋简体"/>
      <charset val="134"/>
    </font>
    <font>
      <sz val="11"/>
      <color indexed="8"/>
      <name val="宋体"/>
      <charset val="134"/>
    </font>
    <font>
      <b/>
      <sz val="11"/>
      <color indexed="8"/>
      <name val="宋体"/>
      <charset val="134"/>
    </font>
    <font>
      <b/>
      <sz val="9"/>
      <name val="宋体"/>
      <charset val="134"/>
    </font>
    <font>
      <sz val="9"/>
      <name val="宋体"/>
      <charset val="134"/>
    </font>
    <font>
      <b/>
      <sz val="11"/>
      <name val="宋体"/>
      <charset val="134"/>
    </font>
    <font>
      <b/>
      <sz val="10"/>
      <name val="宋体"/>
      <charset val="134"/>
    </font>
    <font>
      <sz val="10"/>
      <name val="等线"/>
      <charset val="134"/>
      <scheme val="minor"/>
    </font>
    <font>
      <sz val="11"/>
      <color theme="1"/>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i/>
      <sz val="11"/>
      <color rgb="FF7F7F7F"/>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sz val="10"/>
      <color indexed="8"/>
      <name val="Calibri"/>
      <charset val="134"/>
    </font>
    <font>
      <b/>
      <sz val="11"/>
      <color rgb="FFFA7D00"/>
      <name val="等线"/>
      <charset val="0"/>
      <scheme val="minor"/>
    </font>
    <font>
      <b/>
      <sz val="18"/>
      <color theme="3"/>
      <name val="等线"/>
      <charset val="134"/>
      <scheme val="minor"/>
    </font>
    <font>
      <sz val="11"/>
      <color rgb="FFFA7D00"/>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b/>
      <sz val="11"/>
      <color rgb="FF3F3F3F"/>
      <name val="等线"/>
      <charset val="0"/>
      <scheme val="minor"/>
    </font>
    <font>
      <sz val="11"/>
      <color rgb="FFFF0000"/>
      <name val="等线"/>
      <charset val="0"/>
      <scheme val="minor"/>
    </font>
    <font>
      <b/>
      <sz val="11"/>
      <color theme="1"/>
      <name val="等线"/>
      <charset val="0"/>
      <scheme val="minor"/>
    </font>
    <font>
      <b/>
      <sz val="13"/>
      <color theme="3"/>
      <name val="等线"/>
      <charset val="134"/>
      <scheme val="minor"/>
    </font>
    <font>
      <sz val="11"/>
      <color rgb="FF006100"/>
      <name val="等线"/>
      <charset val="0"/>
      <scheme val="minor"/>
    </font>
    <font>
      <b/>
      <sz val="10"/>
      <name val="仿宋"/>
      <charset val="134"/>
    </font>
    <font>
      <b/>
      <sz val="10"/>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3">
    <xf numFmtId="0" fontId="0" fillId="0" borderId="0">
      <alignment vertical="center"/>
    </xf>
    <xf numFmtId="42" fontId="13" fillId="0" borderId="0" applyFont="0" applyFill="0" applyBorder="0" applyAlignment="0" applyProtection="0">
      <alignment vertical="center"/>
    </xf>
    <xf numFmtId="0" fontId="14" fillId="19" borderId="0" applyNumberFormat="0" applyBorder="0" applyAlignment="0" applyProtection="0">
      <alignment vertical="center"/>
    </xf>
    <xf numFmtId="0" fontId="21" fillId="15"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10" borderId="0" applyNumberFormat="0" applyBorder="0" applyAlignment="0" applyProtection="0">
      <alignment vertical="center"/>
    </xf>
    <xf numFmtId="0" fontId="16" fillId="6" borderId="0" applyNumberFormat="0" applyBorder="0" applyAlignment="0" applyProtection="0">
      <alignment vertical="center"/>
    </xf>
    <xf numFmtId="43" fontId="13" fillId="0" borderId="0" applyFont="0" applyFill="0" applyBorder="0" applyAlignment="0" applyProtection="0">
      <alignment vertical="center"/>
    </xf>
    <xf numFmtId="0" fontId="19" fillId="22" borderId="0" applyNumberFormat="0" applyBorder="0" applyAlignment="0" applyProtection="0">
      <alignment vertical="center"/>
    </xf>
    <xf numFmtId="0" fontId="27" fillId="0" borderId="0" applyNumberFormat="0" applyFill="0" applyBorder="0" applyAlignment="0" applyProtection="0">
      <alignment vertical="center"/>
    </xf>
    <xf numFmtId="9" fontId="13" fillId="0" borderId="0" applyFont="0" applyFill="0" applyBorder="0" applyAlignment="0" applyProtection="0">
      <alignment vertical="center"/>
    </xf>
    <xf numFmtId="0" fontId="28" fillId="0" borderId="0" applyNumberFormat="0" applyFill="0" applyBorder="0" applyAlignment="0" applyProtection="0">
      <alignment vertical="center"/>
    </xf>
    <xf numFmtId="0" fontId="13" fillId="2" borderId="3" applyNumberFormat="0" applyFont="0" applyAlignment="0" applyProtection="0">
      <alignment vertical="center"/>
    </xf>
    <xf numFmtId="0" fontId="19" fillId="14" borderId="0" applyNumberFormat="0" applyBorder="0" applyAlignment="0" applyProtection="0">
      <alignment vertical="center"/>
    </xf>
    <xf numFmtId="0" fontId="1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7" applyNumberFormat="0" applyFill="0" applyAlignment="0" applyProtection="0">
      <alignment vertical="center"/>
    </xf>
    <xf numFmtId="0" fontId="32" fillId="0" borderId="7" applyNumberFormat="0" applyFill="0" applyAlignment="0" applyProtection="0">
      <alignment vertical="center"/>
    </xf>
    <xf numFmtId="0" fontId="19" fillId="21" borderId="0" applyNumberFormat="0" applyBorder="0" applyAlignment="0" applyProtection="0">
      <alignment vertical="center"/>
    </xf>
    <xf numFmtId="0" fontId="15" fillId="0" borderId="10" applyNumberFormat="0" applyFill="0" applyAlignment="0" applyProtection="0">
      <alignment vertical="center"/>
    </xf>
    <xf numFmtId="0" fontId="19" fillId="13" borderId="0" applyNumberFormat="0" applyBorder="0" applyAlignment="0" applyProtection="0">
      <alignment vertical="center"/>
    </xf>
    <xf numFmtId="0" fontId="29" fillId="18" borderId="8" applyNumberFormat="0" applyAlignment="0" applyProtection="0">
      <alignment vertical="center"/>
    </xf>
    <xf numFmtId="0" fontId="23" fillId="18" borderId="5" applyNumberFormat="0" applyAlignment="0" applyProtection="0">
      <alignment vertical="center"/>
    </xf>
    <xf numFmtId="0" fontId="17" fillId="9" borderId="4" applyNumberFormat="0" applyAlignment="0" applyProtection="0">
      <alignment vertical="center"/>
    </xf>
    <xf numFmtId="0" fontId="14" fillId="32" borderId="0" applyNumberFormat="0" applyBorder="0" applyAlignment="0" applyProtection="0">
      <alignment vertical="center"/>
    </xf>
    <xf numFmtId="0" fontId="19" fillId="28" borderId="0" applyNumberFormat="0" applyBorder="0" applyAlignment="0" applyProtection="0">
      <alignment vertical="center"/>
    </xf>
    <xf numFmtId="0" fontId="25" fillId="0" borderId="6" applyNumberFormat="0" applyFill="0" applyAlignment="0" applyProtection="0">
      <alignment vertical="center"/>
    </xf>
    <xf numFmtId="0" fontId="31" fillId="0" borderId="9" applyNumberFormat="0" applyFill="0" applyAlignment="0" applyProtection="0">
      <alignment vertical="center"/>
    </xf>
    <xf numFmtId="0" fontId="33" fillId="31" borderId="0" applyNumberFormat="0" applyBorder="0" applyAlignment="0" applyProtection="0">
      <alignment vertical="center"/>
    </xf>
    <xf numFmtId="0" fontId="20" fillId="12" borderId="0" applyNumberFormat="0" applyBorder="0" applyAlignment="0" applyProtection="0">
      <alignment vertical="center"/>
    </xf>
    <xf numFmtId="0" fontId="14" fillId="17" borderId="0" applyNumberFormat="0" applyBorder="0" applyAlignment="0" applyProtection="0">
      <alignment vertical="center"/>
    </xf>
    <xf numFmtId="0" fontId="19" fillId="25"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30" borderId="0" applyNumberFormat="0" applyBorder="0" applyAlignment="0" applyProtection="0">
      <alignment vertical="center"/>
    </xf>
    <xf numFmtId="0" fontId="14" fillId="5" borderId="0" applyNumberFormat="0" applyBorder="0" applyAlignment="0" applyProtection="0">
      <alignment vertical="center"/>
    </xf>
    <xf numFmtId="0" fontId="19" fillId="24" borderId="0" applyNumberFormat="0" applyBorder="0" applyAlignment="0" applyProtection="0">
      <alignment vertical="center"/>
    </xf>
    <xf numFmtId="0" fontId="19" fillId="27" borderId="0" applyNumberFormat="0" applyBorder="0" applyAlignment="0" applyProtection="0">
      <alignment vertical="center"/>
    </xf>
    <xf numFmtId="0" fontId="0" fillId="0" borderId="0"/>
    <xf numFmtId="0" fontId="14" fillId="29" borderId="0" applyNumberFormat="0" applyBorder="0" applyAlignment="0" applyProtection="0">
      <alignment vertical="center"/>
    </xf>
    <xf numFmtId="0" fontId="14" fillId="4" borderId="0" applyNumberFormat="0" applyBorder="0" applyAlignment="0" applyProtection="0">
      <alignment vertical="center"/>
    </xf>
    <xf numFmtId="0" fontId="19" fillId="23" borderId="0" applyNumberFormat="0" applyBorder="0" applyAlignment="0" applyProtection="0">
      <alignment vertical="center"/>
    </xf>
    <xf numFmtId="0" fontId="22" fillId="0" borderId="0" applyFill="0" applyBorder="0" applyProtection="0"/>
    <xf numFmtId="0" fontId="14" fillId="7" borderId="0" applyNumberFormat="0" applyBorder="0" applyAlignment="0" applyProtection="0">
      <alignment vertical="center"/>
    </xf>
    <xf numFmtId="0" fontId="0" fillId="0" borderId="0" applyProtection="0">
      <alignment vertical="center"/>
    </xf>
    <xf numFmtId="0" fontId="19" fillId="20" borderId="0" applyNumberFormat="0" applyBorder="0" applyAlignment="0" applyProtection="0">
      <alignment vertical="center"/>
    </xf>
    <xf numFmtId="0" fontId="19" fillId="26" borderId="0" applyNumberFormat="0" applyBorder="0" applyAlignment="0" applyProtection="0">
      <alignment vertical="center"/>
    </xf>
    <xf numFmtId="0" fontId="14" fillId="3"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cellStyleXfs>
  <cellXfs count="42">
    <xf numFmtId="0" fontId="0" fillId="0" borderId="0" xfId="0">
      <alignment vertical="center"/>
    </xf>
    <xf numFmtId="0" fontId="1" fillId="0" borderId="0" xfId="52" applyFont="1" applyAlignment="1">
      <alignment vertical="center" wrapText="1"/>
    </xf>
    <xf numFmtId="0" fontId="0" fillId="0" borderId="0" xfId="52" applyAlignment="1">
      <alignment vertical="center" wrapText="1"/>
    </xf>
    <xf numFmtId="0" fontId="2" fillId="0" borderId="0" xfId="52" applyFont="1" applyFill="1" applyAlignment="1">
      <alignment horizontal="center" vertical="center" wrapText="1"/>
    </xf>
    <xf numFmtId="0" fontId="2" fillId="0" borderId="0" xfId="52" applyFont="1" applyAlignment="1">
      <alignment horizontal="center" vertical="center" wrapText="1"/>
    </xf>
    <xf numFmtId="0" fontId="0" fillId="0" borderId="0" xfId="52" applyFont="1">
      <alignment vertical="center"/>
    </xf>
    <xf numFmtId="0" fontId="0" fillId="0" borderId="0" xfId="52">
      <alignment vertical="center"/>
    </xf>
    <xf numFmtId="0" fontId="0" fillId="0" borderId="0" xfId="52" applyAlignment="1">
      <alignment horizontal="left" vertical="center"/>
    </xf>
    <xf numFmtId="0" fontId="3" fillId="0" borderId="0" xfId="52" applyFont="1" applyAlignment="1">
      <alignment horizontal="left" vertical="center" wrapText="1"/>
    </xf>
    <xf numFmtId="0" fontId="4" fillId="0" borderId="0" xfId="52" applyFont="1" applyAlignment="1">
      <alignment horizontal="left" vertical="center" wrapText="1"/>
    </xf>
    <xf numFmtId="0" fontId="5" fillId="0" borderId="0" xfId="52" applyFont="1" applyAlignment="1">
      <alignment horizontal="center" vertical="center" wrapText="1"/>
    </xf>
    <xf numFmtId="0" fontId="6" fillId="0" borderId="0" xfId="52" applyFont="1" applyAlignment="1">
      <alignment horizontal="center" vertical="center" wrapText="1"/>
    </xf>
    <xf numFmtId="0" fontId="7" fillId="0" borderId="0" xfId="52" applyFont="1" applyAlignment="1">
      <alignment horizontal="center" vertical="center" wrapText="1"/>
    </xf>
    <xf numFmtId="0" fontId="8" fillId="0" borderId="1" xfId="52" applyFont="1" applyBorder="1" applyAlignment="1">
      <alignment horizontal="center" vertical="center" wrapText="1"/>
    </xf>
    <xf numFmtId="0" fontId="9" fillId="0" borderId="1" xfId="52" applyFont="1" applyBorder="1" applyAlignment="1">
      <alignment horizontal="center" vertical="center" wrapText="1"/>
    </xf>
    <xf numFmtId="49" fontId="10" fillId="0" borderId="1" xfId="52" applyNumberFormat="1" applyFont="1" applyBorder="1" applyAlignment="1">
      <alignment horizontal="center" vertical="center" wrapText="1"/>
    </xf>
    <xf numFmtId="49" fontId="11" fillId="0" borderId="1" xfId="52" applyNumberFormat="1" applyFont="1" applyBorder="1" applyAlignment="1">
      <alignment horizontal="center" vertical="center" wrapText="1"/>
    </xf>
    <xf numFmtId="0" fontId="9" fillId="0" borderId="1" xfId="52" applyFont="1" applyFill="1" applyBorder="1" applyAlignment="1">
      <alignment horizontal="center" vertical="center" wrapText="1"/>
    </xf>
    <xf numFmtId="0" fontId="9" fillId="0" borderId="1" xfId="52" applyFont="1" applyFill="1" applyBorder="1" applyAlignment="1">
      <alignment horizontal="left" vertical="center" wrapText="1"/>
    </xf>
    <xf numFmtId="176" fontId="9" fillId="0" borderId="1" xfId="52" applyNumberFormat="1" applyFont="1" applyFill="1" applyBorder="1" applyAlignment="1">
      <alignment horizontal="center" vertical="center" wrapText="1"/>
    </xf>
    <xf numFmtId="57" fontId="9" fillId="0" borderId="1" xfId="52" applyNumberFormat="1" applyFont="1" applyFill="1" applyBorder="1" applyAlignment="1">
      <alignment horizontal="center" vertical="center" wrapText="1"/>
    </xf>
    <xf numFmtId="0" fontId="9" fillId="0" borderId="1" xfId="52" applyFont="1" applyBorder="1" applyAlignment="1">
      <alignment horizontal="left" vertical="center" wrapText="1"/>
    </xf>
    <xf numFmtId="176" fontId="9" fillId="0" borderId="1" xfId="52" applyNumberFormat="1" applyFont="1" applyBorder="1" applyAlignment="1">
      <alignment horizontal="center" vertical="center" wrapText="1"/>
    </xf>
    <xf numFmtId="49" fontId="9" fillId="0" borderId="1" xfId="52" applyNumberFormat="1" applyFont="1" applyBorder="1" applyAlignment="1">
      <alignment horizontal="center" vertical="center" wrapText="1"/>
    </xf>
    <xf numFmtId="57" fontId="9" fillId="0" borderId="1" xfId="52" applyNumberFormat="1" applyFont="1" applyBorder="1" applyAlignment="1">
      <alignment horizontal="center" vertical="center" wrapText="1"/>
    </xf>
    <xf numFmtId="49" fontId="11" fillId="0" borderId="1" xfId="52" applyNumberFormat="1" applyFont="1" applyBorder="1" applyAlignment="1">
      <alignment horizontal="left" vertical="center" wrapText="1"/>
    </xf>
    <xf numFmtId="0" fontId="2" fillId="0" borderId="1" xfId="52" applyFont="1" applyBorder="1" applyAlignment="1">
      <alignment horizontal="center" vertical="center" wrapText="1"/>
    </xf>
    <xf numFmtId="49" fontId="11" fillId="0" borderId="2" xfId="52" applyNumberFormat="1" applyFont="1" applyBorder="1" applyAlignment="1">
      <alignment horizontal="center" vertical="center" wrapText="1"/>
    </xf>
    <xf numFmtId="0" fontId="2" fillId="0" borderId="2" xfId="52" applyFont="1" applyBorder="1" applyAlignment="1">
      <alignment horizontal="left" vertical="center" wrapText="1"/>
    </xf>
    <xf numFmtId="49" fontId="10" fillId="0" borderId="2" xfId="52" applyNumberFormat="1" applyFont="1" applyBorder="1" applyAlignment="1">
      <alignment horizontal="center" vertical="center" wrapText="1"/>
    </xf>
    <xf numFmtId="0" fontId="2" fillId="0" borderId="1" xfId="52" applyFont="1" applyBorder="1" applyAlignment="1">
      <alignment horizontal="left" vertical="center" wrapText="1"/>
    </xf>
    <xf numFmtId="176" fontId="9" fillId="0" borderId="1" xfId="52" applyNumberFormat="1" applyFont="1" applyBorder="1" applyAlignment="1">
      <alignment horizontal="center" vertical="center" shrinkToFit="1"/>
    </xf>
    <xf numFmtId="0" fontId="8" fillId="0" borderId="1" xfId="52" applyFont="1" applyBorder="1" applyAlignment="1">
      <alignment horizontal="left" vertical="center" wrapText="1"/>
    </xf>
    <xf numFmtId="177" fontId="11" fillId="0" borderId="1" xfId="52" applyNumberFormat="1" applyFont="1" applyBorder="1" applyAlignment="1">
      <alignment horizontal="center" vertical="center" wrapText="1"/>
    </xf>
    <xf numFmtId="0" fontId="10" fillId="0" borderId="1" xfId="52" applyFont="1" applyBorder="1" applyAlignment="1">
      <alignment horizontal="center" vertical="center" wrapText="1"/>
    </xf>
    <xf numFmtId="0" fontId="11" fillId="0" borderId="1" xfId="52" applyFont="1" applyBorder="1" applyAlignment="1">
      <alignment horizontal="center" vertical="center" wrapText="1"/>
    </xf>
    <xf numFmtId="177" fontId="9" fillId="0" borderId="1" xfId="52" applyNumberFormat="1" applyFont="1" applyFill="1" applyBorder="1" applyAlignment="1">
      <alignment horizontal="center" vertical="center" wrapText="1"/>
    </xf>
    <xf numFmtId="0" fontId="2" fillId="0" borderId="0" xfId="52" applyFont="1" applyFill="1" applyAlignment="1">
      <alignment horizontal="left" vertical="center" wrapText="1"/>
    </xf>
    <xf numFmtId="177" fontId="9" fillId="0" borderId="1" xfId="52" applyNumberFormat="1" applyFont="1" applyBorder="1" applyAlignment="1">
      <alignment horizontal="center" vertical="center" wrapText="1"/>
    </xf>
    <xf numFmtId="0" fontId="12" fillId="0" borderId="1" xfId="52" applyFont="1" applyBorder="1" applyAlignment="1">
      <alignment horizontal="center" vertical="center" wrapText="1"/>
    </xf>
    <xf numFmtId="177" fontId="2" fillId="0" borderId="2" xfId="52" applyNumberFormat="1" applyFont="1" applyBorder="1" applyAlignment="1">
      <alignment horizontal="center" vertical="center" wrapText="1"/>
    </xf>
    <xf numFmtId="0" fontId="2" fillId="0" borderId="2" xfId="52"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 111 2" xfId="41"/>
    <cellStyle name="20% - 强调文字颜色 4" xfId="42" builtinId="42"/>
    <cellStyle name="40% - 强调文字颜色 4" xfId="43" builtinId="43"/>
    <cellStyle name="强调文字颜色 5" xfId="44" builtinId="45"/>
    <cellStyle name="常规 2 2" xfId="45"/>
    <cellStyle name="40% - 强调文字颜色 5" xfId="46" builtinId="47"/>
    <cellStyle name="常规 216_核对后上报_1" xfId="47"/>
    <cellStyle name="60% - 强调文字颜色 5" xfId="48" builtinId="48"/>
    <cellStyle name="强调文字颜色 6" xfId="49" builtinId="49"/>
    <cellStyle name="40% - 强调文字颜色 6" xfId="50" builtinId="51"/>
    <cellStyle name="60% - 强调文字颜色 6" xfId="51" builtinId="52"/>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5</xdr:row>
      <xdr:rowOff>0</xdr:rowOff>
    </xdr:from>
    <xdr:to>
      <xdr:col>1</xdr:col>
      <xdr:colOff>400050</xdr:colOff>
      <xdr:row>5</xdr:row>
      <xdr:rowOff>57150</xdr:rowOff>
    </xdr:to>
    <xdr:pic>
      <xdr:nvPicPr>
        <xdr:cNvPr id="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66675</xdr:rowOff>
    </xdr:to>
    <xdr:pic>
      <xdr:nvPicPr>
        <xdr:cNvPr id="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66675</xdr:rowOff>
    </xdr:to>
    <xdr:pic>
      <xdr:nvPicPr>
        <xdr:cNvPr id="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66675</xdr:rowOff>
    </xdr:to>
    <xdr:pic>
      <xdr:nvPicPr>
        <xdr:cNvPr id="1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66675</xdr:rowOff>
    </xdr:to>
    <xdr:pic>
      <xdr:nvPicPr>
        <xdr:cNvPr id="1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2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2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2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2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66675</xdr:rowOff>
    </xdr:to>
    <xdr:pic>
      <xdr:nvPicPr>
        <xdr:cNvPr id="2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66675</xdr:rowOff>
    </xdr:to>
    <xdr:pic>
      <xdr:nvPicPr>
        <xdr:cNvPr id="2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3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3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3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3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3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3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3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3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3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3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4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4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4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4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4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4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4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4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4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4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5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5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5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5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5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5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5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5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5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5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6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6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6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6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6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6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6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6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6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6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7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7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7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7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7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7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7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7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7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7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8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8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8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8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8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8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8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8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8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8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9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9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9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9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9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9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9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9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9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9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0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0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0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0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0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0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0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0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0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0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1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1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1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1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1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1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1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1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1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1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2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2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2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2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2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2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2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2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2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2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3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3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3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3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3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3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3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3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3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3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4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4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4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4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4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4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4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4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4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5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5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5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66675</xdr:rowOff>
    </xdr:to>
    <xdr:pic>
      <xdr:nvPicPr>
        <xdr:cNvPr id="15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66675</xdr:rowOff>
    </xdr:to>
    <xdr:pic>
      <xdr:nvPicPr>
        <xdr:cNvPr id="15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5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5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5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5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5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6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66675</xdr:rowOff>
    </xdr:to>
    <xdr:pic>
      <xdr:nvPicPr>
        <xdr:cNvPr id="16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66675</xdr:rowOff>
    </xdr:to>
    <xdr:pic>
      <xdr:nvPicPr>
        <xdr:cNvPr id="16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6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6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6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6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6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57150</xdr:rowOff>
    </xdr:to>
    <xdr:pic>
      <xdr:nvPicPr>
        <xdr:cNvPr id="16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66675</xdr:rowOff>
    </xdr:to>
    <xdr:pic>
      <xdr:nvPicPr>
        <xdr:cNvPr id="16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400050</xdr:colOff>
      <xdr:row>5</xdr:row>
      <xdr:rowOff>66675</xdr:rowOff>
    </xdr:to>
    <xdr:pic>
      <xdr:nvPicPr>
        <xdr:cNvPr id="17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28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7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7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7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7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7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7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7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7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7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8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8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8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8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8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8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8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8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8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8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9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9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9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9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19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9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9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9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19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19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0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0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0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0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0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0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0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0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0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0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1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1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1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1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1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1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1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1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1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1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2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2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2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2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2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2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2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2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2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2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3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3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3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3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3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3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3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3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3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3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4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4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4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4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4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4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4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4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4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4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5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5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5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5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5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5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5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5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5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5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6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6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6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6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6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6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6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6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6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6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7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7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7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7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7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7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7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7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7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7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8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81"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82"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83"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84"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85"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438150</xdr:colOff>
      <xdr:row>5</xdr:row>
      <xdr:rowOff>57150</xdr:rowOff>
    </xdr:to>
    <xdr:pic>
      <xdr:nvPicPr>
        <xdr:cNvPr id="286"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66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87"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57150</xdr:rowOff>
    </xdr:to>
    <xdr:pic>
      <xdr:nvPicPr>
        <xdr:cNvPr id="288"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89"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428625</xdr:colOff>
      <xdr:row>5</xdr:row>
      <xdr:rowOff>66675</xdr:rowOff>
    </xdr:to>
    <xdr:pic>
      <xdr:nvPicPr>
        <xdr:cNvPr id="290" name="Picture 41"/>
        <xdr:cNvPicPr preferRelativeResize="0">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1612900"/>
          <a:ext cx="6572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tabSelected="1" topLeftCell="A10" workbookViewId="0">
      <selection activeCell="C29" sqref="C29"/>
    </sheetView>
  </sheetViews>
  <sheetFormatPr defaultColWidth="9" defaultRowHeight="14.25"/>
  <cols>
    <col min="1" max="1" width="3" style="5" customWidth="1"/>
    <col min="2" max="2" width="12.625" style="6" customWidth="1"/>
    <col min="3" max="3" width="7.925" style="6" customWidth="1"/>
    <col min="4" max="4" width="5.125" style="6" customWidth="1"/>
    <col min="5" max="5" width="58.875" style="7" customWidth="1"/>
    <col min="6" max="6" width="7.625" style="6" customWidth="1"/>
    <col min="7" max="7" width="8.125" style="6" customWidth="1"/>
    <col min="8" max="8" width="7.75" style="6" customWidth="1"/>
    <col min="9" max="10" width="7.25" style="6" customWidth="1"/>
    <col min="11" max="11" width="10.125" style="6" customWidth="1"/>
    <col min="12" max="12" width="4.875" style="6" customWidth="1"/>
    <col min="13" max="16384" width="9" style="6"/>
  </cols>
  <sheetData>
    <row r="1" ht="17" customHeight="1" spans="1:12">
      <c r="A1" s="8" t="s">
        <v>0</v>
      </c>
      <c r="B1" s="9"/>
      <c r="C1" s="9"/>
      <c r="D1" s="9"/>
      <c r="E1" s="9"/>
      <c r="F1" s="9"/>
      <c r="G1" s="9"/>
      <c r="H1" s="9"/>
      <c r="I1" s="9"/>
      <c r="J1" s="9"/>
      <c r="K1" s="9"/>
      <c r="L1" s="9"/>
    </row>
    <row r="2" ht="36" customHeight="1" spans="1:12">
      <c r="A2" s="10" t="s">
        <v>1</v>
      </c>
      <c r="B2" s="10"/>
      <c r="C2" s="10"/>
      <c r="D2" s="10"/>
      <c r="E2" s="10"/>
      <c r="F2" s="10"/>
      <c r="G2" s="10"/>
      <c r="H2" s="10"/>
      <c r="I2" s="10"/>
      <c r="J2" s="10"/>
      <c r="K2" s="10"/>
      <c r="L2" s="10"/>
    </row>
    <row r="3" ht="15" customHeight="1" spans="1:12">
      <c r="A3" s="11"/>
      <c r="B3" s="12"/>
      <c r="C3" s="12"/>
      <c r="D3" s="12"/>
      <c r="E3" s="10"/>
      <c r="F3" s="10"/>
      <c r="G3" s="10"/>
      <c r="H3" s="10"/>
      <c r="I3" s="10"/>
      <c r="J3" s="10"/>
      <c r="K3" s="12" t="s">
        <v>2</v>
      </c>
      <c r="L3" s="12"/>
    </row>
    <row r="4" s="1" customFormat="1" ht="20" customHeight="1" spans="1:12">
      <c r="A4" s="13" t="s">
        <v>3</v>
      </c>
      <c r="B4" s="13" t="s">
        <v>4</v>
      </c>
      <c r="C4" s="13" t="s">
        <v>5</v>
      </c>
      <c r="D4" s="13" t="s">
        <v>6</v>
      </c>
      <c r="E4" s="13" t="s">
        <v>7</v>
      </c>
      <c r="F4" s="13" t="s">
        <v>8</v>
      </c>
      <c r="G4" s="13"/>
      <c r="H4" s="13"/>
      <c r="I4" s="13"/>
      <c r="J4" s="13" t="s">
        <v>9</v>
      </c>
      <c r="K4" s="13" t="s">
        <v>10</v>
      </c>
      <c r="L4" s="32" t="s">
        <v>11</v>
      </c>
    </row>
    <row r="5" s="2" customFormat="1" ht="39" customHeight="1" spans="1:12">
      <c r="A5" s="13"/>
      <c r="B5" s="13"/>
      <c r="C5" s="13"/>
      <c r="D5" s="13"/>
      <c r="E5" s="13"/>
      <c r="F5" s="14" t="s">
        <v>12</v>
      </c>
      <c r="G5" s="14" t="s">
        <v>13</v>
      </c>
      <c r="H5" s="14" t="s">
        <v>14</v>
      </c>
      <c r="I5" s="22" t="s">
        <v>15</v>
      </c>
      <c r="J5" s="13"/>
      <c r="K5" s="13"/>
      <c r="L5" s="32"/>
    </row>
    <row r="6" ht="18" customHeight="1" spans="1:12">
      <c r="A6" s="15" t="s">
        <v>16</v>
      </c>
      <c r="B6" s="15"/>
      <c r="C6" s="15"/>
      <c r="D6" s="15"/>
      <c r="E6" s="15"/>
      <c r="F6" s="15"/>
      <c r="G6" s="15"/>
      <c r="H6" s="15"/>
      <c r="I6" s="15"/>
      <c r="J6" s="33">
        <f>SUM(J7:J32)/2</f>
        <v>140600</v>
      </c>
      <c r="K6" s="33">
        <f>SUM(K7:K32)/2</f>
        <v>67600</v>
      </c>
      <c r="L6" s="34"/>
    </row>
    <row r="7" ht="20" customHeight="1" spans="1:12">
      <c r="A7" s="16" t="s">
        <v>17</v>
      </c>
      <c r="B7" s="16"/>
      <c r="C7" s="16"/>
      <c r="D7" s="16"/>
      <c r="E7" s="16"/>
      <c r="F7" s="15"/>
      <c r="G7" s="15"/>
      <c r="H7" s="15"/>
      <c r="I7" s="15"/>
      <c r="J7" s="33">
        <f>SUM(J8:J12)</f>
        <v>86000</v>
      </c>
      <c r="K7" s="33">
        <f>SUM(K8:K12)</f>
        <v>23000</v>
      </c>
      <c r="L7" s="35"/>
    </row>
    <row r="8" s="3" customFormat="1" ht="57" customHeight="1" spans="1:15">
      <c r="A8" s="14">
        <v>1</v>
      </c>
      <c r="B8" s="17" t="s">
        <v>18</v>
      </c>
      <c r="C8" s="17" t="s">
        <v>19</v>
      </c>
      <c r="D8" s="17" t="s">
        <v>20</v>
      </c>
      <c r="E8" s="18" t="s">
        <v>21</v>
      </c>
      <c r="F8" s="19">
        <v>44256</v>
      </c>
      <c r="G8" s="20">
        <v>44287</v>
      </c>
      <c r="H8" s="20">
        <v>44317</v>
      </c>
      <c r="I8" s="19">
        <v>44348</v>
      </c>
      <c r="J8" s="36">
        <v>10000</v>
      </c>
      <c r="K8" s="36">
        <v>5000</v>
      </c>
      <c r="L8" s="17"/>
      <c r="O8" s="37"/>
    </row>
    <row r="9" s="4" customFormat="1" ht="54" customHeight="1" spans="1:12">
      <c r="A9" s="14">
        <v>2</v>
      </c>
      <c r="B9" s="14" t="s">
        <v>22</v>
      </c>
      <c r="C9" s="14" t="s">
        <v>19</v>
      </c>
      <c r="D9" s="14" t="s">
        <v>23</v>
      </c>
      <c r="E9" s="21" t="s">
        <v>24</v>
      </c>
      <c r="F9" s="22" t="s">
        <v>25</v>
      </c>
      <c r="G9" s="22"/>
      <c r="H9" s="22"/>
      <c r="I9" s="22"/>
      <c r="J9" s="38">
        <v>55000</v>
      </c>
      <c r="K9" s="38">
        <v>5000</v>
      </c>
      <c r="L9" s="14"/>
    </row>
    <row r="10" s="4" customFormat="1" ht="49" customHeight="1" spans="1:12">
      <c r="A10" s="14">
        <v>3</v>
      </c>
      <c r="B10" s="14" t="s">
        <v>26</v>
      </c>
      <c r="C10" s="14" t="s">
        <v>19</v>
      </c>
      <c r="D10" s="23" t="s">
        <v>23</v>
      </c>
      <c r="E10" s="21" t="s">
        <v>27</v>
      </c>
      <c r="F10" s="22" t="s">
        <v>25</v>
      </c>
      <c r="G10" s="22"/>
      <c r="H10" s="22"/>
      <c r="I10" s="22"/>
      <c r="J10" s="38">
        <v>6000</v>
      </c>
      <c r="K10" s="38">
        <v>3000</v>
      </c>
      <c r="L10" s="14"/>
    </row>
    <row r="11" s="4" customFormat="1" ht="90" customHeight="1" spans="1:12">
      <c r="A11" s="14">
        <v>4</v>
      </c>
      <c r="B11" s="14" t="s">
        <v>28</v>
      </c>
      <c r="C11" s="14" t="s">
        <v>19</v>
      </c>
      <c r="D11" s="23" t="s">
        <v>20</v>
      </c>
      <c r="E11" s="21" t="s">
        <v>29</v>
      </c>
      <c r="F11" s="24">
        <v>44287</v>
      </c>
      <c r="G11" s="24">
        <v>44348</v>
      </c>
      <c r="H11" s="24">
        <v>44409</v>
      </c>
      <c r="I11" s="22">
        <v>44440</v>
      </c>
      <c r="J11" s="38">
        <v>10000</v>
      </c>
      <c r="K11" s="38">
        <v>5000</v>
      </c>
      <c r="L11" s="14"/>
    </row>
    <row r="12" s="4" customFormat="1" ht="42" customHeight="1" spans="1:12">
      <c r="A12" s="14">
        <v>5</v>
      </c>
      <c r="B12" s="14" t="s">
        <v>30</v>
      </c>
      <c r="C12" s="14" t="s">
        <v>19</v>
      </c>
      <c r="D12" s="23" t="s">
        <v>20</v>
      </c>
      <c r="E12" s="21" t="s">
        <v>31</v>
      </c>
      <c r="F12" s="22">
        <v>44287</v>
      </c>
      <c r="G12" s="24">
        <v>44317</v>
      </c>
      <c r="H12" s="24">
        <v>44378</v>
      </c>
      <c r="I12" s="22">
        <v>44409</v>
      </c>
      <c r="J12" s="38">
        <v>5000</v>
      </c>
      <c r="K12" s="38">
        <v>5000</v>
      </c>
      <c r="L12" s="14"/>
    </row>
    <row r="13" ht="20" customHeight="1" spans="1:12">
      <c r="A13" s="16" t="s">
        <v>32</v>
      </c>
      <c r="B13" s="16"/>
      <c r="C13" s="16"/>
      <c r="D13" s="16"/>
      <c r="E13" s="25"/>
      <c r="F13" s="15"/>
      <c r="G13" s="15"/>
      <c r="H13" s="15"/>
      <c r="I13" s="15"/>
      <c r="J13" s="33">
        <f>SUM(J14:J14)</f>
        <v>5000</v>
      </c>
      <c r="K13" s="33">
        <f>SUM(K14:K14)</f>
        <v>5000</v>
      </c>
      <c r="L13" s="39"/>
    </row>
    <row r="14" s="4" customFormat="1" ht="35" customHeight="1" spans="1:12">
      <c r="A14" s="26">
        <v>6</v>
      </c>
      <c r="B14" s="14" t="s">
        <v>33</v>
      </c>
      <c r="C14" s="14" t="s">
        <v>19</v>
      </c>
      <c r="D14" s="14" t="s">
        <v>23</v>
      </c>
      <c r="E14" s="21" t="s">
        <v>34</v>
      </c>
      <c r="F14" s="22" t="s">
        <v>25</v>
      </c>
      <c r="G14" s="22"/>
      <c r="H14" s="22"/>
      <c r="I14" s="22"/>
      <c r="J14" s="38">
        <v>5000</v>
      </c>
      <c r="K14" s="38">
        <v>5000</v>
      </c>
      <c r="L14" s="14"/>
    </row>
    <row r="15" ht="20" customHeight="1" spans="1:12">
      <c r="A15" s="27" t="s">
        <v>35</v>
      </c>
      <c r="B15" s="27"/>
      <c r="C15" s="27"/>
      <c r="D15" s="27"/>
      <c r="E15" s="28"/>
      <c r="F15" s="29"/>
      <c r="G15" s="29"/>
      <c r="H15" s="29"/>
      <c r="I15" s="29"/>
      <c r="J15" s="40"/>
      <c r="K15" s="40"/>
      <c r="L15" s="41"/>
    </row>
    <row r="16" s="4" customFormat="1" ht="36" customHeight="1" spans="1:12">
      <c r="A16" s="26">
        <v>7</v>
      </c>
      <c r="B16" s="14" t="s">
        <v>36</v>
      </c>
      <c r="C16" s="14" t="s">
        <v>19</v>
      </c>
      <c r="D16" s="14" t="s">
        <v>20</v>
      </c>
      <c r="E16" s="21" t="s">
        <v>37</v>
      </c>
      <c r="F16" s="22" t="s">
        <v>38</v>
      </c>
      <c r="G16" s="22"/>
      <c r="H16" s="22"/>
      <c r="I16" s="22"/>
      <c r="J16" s="38" t="s">
        <v>39</v>
      </c>
      <c r="K16" s="38" t="s">
        <v>39</v>
      </c>
      <c r="L16" s="14"/>
    </row>
    <row r="17" ht="20" customHeight="1" spans="1:12">
      <c r="A17" s="16" t="s">
        <v>40</v>
      </c>
      <c r="B17" s="16"/>
      <c r="C17" s="16"/>
      <c r="D17" s="16"/>
      <c r="E17" s="30"/>
      <c r="F17" s="15"/>
      <c r="G17" s="15"/>
      <c r="H17" s="15"/>
      <c r="I17" s="15"/>
      <c r="J17" s="33">
        <f>SUM(J18:J25)</f>
        <v>7900</v>
      </c>
      <c r="K17" s="33">
        <f>SUM(K18:K25)</f>
        <v>7900</v>
      </c>
      <c r="L17" s="26"/>
    </row>
    <row r="18" s="4" customFormat="1" ht="33" customHeight="1" spans="1:12">
      <c r="A18" s="26">
        <v>8</v>
      </c>
      <c r="B18" s="14" t="s">
        <v>41</v>
      </c>
      <c r="C18" s="14" t="s">
        <v>19</v>
      </c>
      <c r="D18" s="14" t="s">
        <v>20</v>
      </c>
      <c r="E18" s="21" t="s">
        <v>42</v>
      </c>
      <c r="F18" s="22" t="s">
        <v>43</v>
      </c>
      <c r="G18" s="22">
        <v>44287</v>
      </c>
      <c r="H18" s="22">
        <v>44287</v>
      </c>
      <c r="I18" s="22">
        <v>44348</v>
      </c>
      <c r="J18" s="38">
        <v>3000</v>
      </c>
      <c r="K18" s="38">
        <v>3000</v>
      </c>
      <c r="L18" s="14"/>
    </row>
    <row r="19" s="4" customFormat="1" ht="33" customHeight="1" spans="1:12">
      <c r="A19" s="26">
        <v>9</v>
      </c>
      <c r="B19" s="14" t="s">
        <v>44</v>
      </c>
      <c r="C19" s="14" t="s">
        <v>19</v>
      </c>
      <c r="D19" s="14" t="s">
        <v>20</v>
      </c>
      <c r="E19" s="21" t="s">
        <v>45</v>
      </c>
      <c r="F19" s="22" t="s">
        <v>43</v>
      </c>
      <c r="G19" s="22">
        <v>44287</v>
      </c>
      <c r="H19" s="22">
        <v>44287</v>
      </c>
      <c r="I19" s="22">
        <v>44317</v>
      </c>
      <c r="J19" s="38">
        <v>1000</v>
      </c>
      <c r="K19" s="38">
        <v>1000</v>
      </c>
      <c r="L19" s="14"/>
    </row>
    <row r="20" s="4" customFormat="1" ht="33" customHeight="1" spans="1:12">
      <c r="A20" s="26">
        <v>10</v>
      </c>
      <c r="B20" s="14" t="s">
        <v>46</v>
      </c>
      <c r="C20" s="14" t="s">
        <v>19</v>
      </c>
      <c r="D20" s="14" t="s">
        <v>20</v>
      </c>
      <c r="E20" s="21" t="s">
        <v>45</v>
      </c>
      <c r="F20" s="22" t="s">
        <v>43</v>
      </c>
      <c r="G20" s="22">
        <v>44287</v>
      </c>
      <c r="H20" s="22">
        <v>44287</v>
      </c>
      <c r="I20" s="22">
        <v>44317</v>
      </c>
      <c r="J20" s="38">
        <v>1000</v>
      </c>
      <c r="K20" s="38">
        <v>1000</v>
      </c>
      <c r="L20" s="14"/>
    </row>
    <row r="21" s="4" customFormat="1" ht="33" customHeight="1" spans="1:12">
      <c r="A21" s="26">
        <v>11</v>
      </c>
      <c r="B21" s="14" t="s">
        <v>47</v>
      </c>
      <c r="C21" s="14" t="s">
        <v>19</v>
      </c>
      <c r="D21" s="14" t="s">
        <v>20</v>
      </c>
      <c r="E21" s="21" t="s">
        <v>45</v>
      </c>
      <c r="F21" s="22" t="s">
        <v>43</v>
      </c>
      <c r="G21" s="22">
        <v>44256</v>
      </c>
      <c r="H21" s="22">
        <v>44256</v>
      </c>
      <c r="I21" s="22">
        <v>44317</v>
      </c>
      <c r="J21" s="38">
        <v>600</v>
      </c>
      <c r="K21" s="38">
        <v>600</v>
      </c>
      <c r="L21" s="14"/>
    </row>
    <row r="22" s="4" customFormat="1" ht="33" customHeight="1" spans="1:12">
      <c r="A22" s="26">
        <v>12</v>
      </c>
      <c r="B22" s="14" t="s">
        <v>48</v>
      </c>
      <c r="C22" s="14" t="s">
        <v>19</v>
      </c>
      <c r="D22" s="14" t="s">
        <v>20</v>
      </c>
      <c r="E22" s="21" t="s">
        <v>45</v>
      </c>
      <c r="F22" s="22" t="s">
        <v>43</v>
      </c>
      <c r="G22" s="22">
        <v>44256</v>
      </c>
      <c r="H22" s="22">
        <v>44256</v>
      </c>
      <c r="I22" s="22">
        <v>44317</v>
      </c>
      <c r="J22" s="38">
        <v>600</v>
      </c>
      <c r="K22" s="38">
        <v>600</v>
      </c>
      <c r="L22" s="14"/>
    </row>
    <row r="23" s="4" customFormat="1" ht="33" customHeight="1" spans="1:12">
      <c r="A23" s="26">
        <v>13</v>
      </c>
      <c r="B23" s="14" t="s">
        <v>49</v>
      </c>
      <c r="C23" s="14" t="s">
        <v>19</v>
      </c>
      <c r="D23" s="14" t="s">
        <v>20</v>
      </c>
      <c r="E23" s="21" t="s">
        <v>45</v>
      </c>
      <c r="F23" s="22" t="s">
        <v>43</v>
      </c>
      <c r="G23" s="22">
        <v>44256</v>
      </c>
      <c r="H23" s="22">
        <v>44256</v>
      </c>
      <c r="I23" s="22">
        <v>44317</v>
      </c>
      <c r="J23" s="38">
        <v>400</v>
      </c>
      <c r="K23" s="38">
        <v>400</v>
      </c>
      <c r="L23" s="14"/>
    </row>
    <row r="24" s="4" customFormat="1" ht="33" customHeight="1" spans="1:12">
      <c r="A24" s="26">
        <v>14</v>
      </c>
      <c r="B24" s="14" t="s">
        <v>50</v>
      </c>
      <c r="C24" s="14" t="s">
        <v>19</v>
      </c>
      <c r="D24" s="14" t="s">
        <v>20</v>
      </c>
      <c r="E24" s="21" t="s">
        <v>45</v>
      </c>
      <c r="F24" s="22" t="s">
        <v>43</v>
      </c>
      <c r="G24" s="22">
        <v>44287</v>
      </c>
      <c r="H24" s="22">
        <v>44287</v>
      </c>
      <c r="I24" s="22">
        <v>44317</v>
      </c>
      <c r="J24" s="38">
        <v>700</v>
      </c>
      <c r="K24" s="38">
        <v>700</v>
      </c>
      <c r="L24" s="14"/>
    </row>
    <row r="25" s="4" customFormat="1" ht="33" customHeight="1" spans="1:12">
      <c r="A25" s="26">
        <v>15</v>
      </c>
      <c r="B25" s="14" t="s">
        <v>51</v>
      </c>
      <c r="C25" s="14" t="s">
        <v>19</v>
      </c>
      <c r="D25" s="14" t="s">
        <v>20</v>
      </c>
      <c r="E25" s="21" t="s">
        <v>45</v>
      </c>
      <c r="F25" s="22" t="s">
        <v>43</v>
      </c>
      <c r="G25" s="22">
        <v>44256</v>
      </c>
      <c r="H25" s="22">
        <v>44256</v>
      </c>
      <c r="I25" s="22">
        <v>44317</v>
      </c>
      <c r="J25" s="38">
        <v>600</v>
      </c>
      <c r="K25" s="38">
        <v>600</v>
      </c>
      <c r="L25" s="14"/>
    </row>
    <row r="26" ht="20" customHeight="1" spans="1:12">
      <c r="A26" s="16" t="s">
        <v>52</v>
      </c>
      <c r="B26" s="16"/>
      <c r="C26" s="16"/>
      <c r="D26" s="16"/>
      <c r="E26" s="30"/>
      <c r="F26" s="15"/>
      <c r="G26" s="15"/>
      <c r="H26" s="15"/>
      <c r="I26" s="15"/>
      <c r="J26" s="33">
        <f>SUM(J27:J29)</f>
        <v>27200</v>
      </c>
      <c r="K26" s="33">
        <f>SUM(K27:K29)</f>
        <v>22200</v>
      </c>
      <c r="L26" s="26"/>
    </row>
    <row r="27" s="4" customFormat="1" ht="33" customHeight="1" spans="1:12">
      <c r="A27" s="17">
        <v>16</v>
      </c>
      <c r="B27" s="14" t="s">
        <v>53</v>
      </c>
      <c r="C27" s="14" t="s">
        <v>19</v>
      </c>
      <c r="D27" s="14" t="s">
        <v>20</v>
      </c>
      <c r="E27" s="21" t="s">
        <v>54</v>
      </c>
      <c r="F27" s="22">
        <v>44228</v>
      </c>
      <c r="G27" s="22">
        <v>44256</v>
      </c>
      <c r="H27" s="22">
        <v>44256</v>
      </c>
      <c r="I27" s="22">
        <v>44317</v>
      </c>
      <c r="J27" s="38">
        <v>12000</v>
      </c>
      <c r="K27" s="38">
        <v>12000</v>
      </c>
      <c r="L27" s="14"/>
    </row>
    <row r="28" s="4" customFormat="1" ht="33" customHeight="1" spans="1:12">
      <c r="A28" s="17">
        <v>17</v>
      </c>
      <c r="B28" s="14" t="s">
        <v>55</v>
      </c>
      <c r="C28" s="14" t="s">
        <v>19</v>
      </c>
      <c r="D28" s="14" t="s">
        <v>20</v>
      </c>
      <c r="E28" s="21" t="s">
        <v>56</v>
      </c>
      <c r="F28" s="22">
        <v>44228</v>
      </c>
      <c r="G28" s="22">
        <v>44256</v>
      </c>
      <c r="H28" s="22">
        <v>44256</v>
      </c>
      <c r="I28" s="22">
        <v>44317</v>
      </c>
      <c r="J28" s="38">
        <v>200</v>
      </c>
      <c r="K28" s="38">
        <v>200</v>
      </c>
      <c r="L28" s="14"/>
    </row>
    <row r="29" s="3" customFormat="1" ht="37" customHeight="1" spans="1:12">
      <c r="A29" s="17">
        <v>18</v>
      </c>
      <c r="B29" s="17" t="s">
        <v>57</v>
      </c>
      <c r="C29" s="17" t="s">
        <v>19</v>
      </c>
      <c r="D29" s="17" t="s">
        <v>23</v>
      </c>
      <c r="E29" s="18" t="s">
        <v>58</v>
      </c>
      <c r="F29" s="19" t="s">
        <v>25</v>
      </c>
      <c r="G29" s="19"/>
      <c r="H29" s="19"/>
      <c r="I29" s="19"/>
      <c r="J29" s="36">
        <v>15000</v>
      </c>
      <c r="K29" s="36">
        <v>10000</v>
      </c>
      <c r="L29" s="17"/>
    </row>
    <row r="30" ht="20" customHeight="1" spans="1:12">
      <c r="A30" s="16" t="s">
        <v>59</v>
      </c>
      <c r="B30" s="16"/>
      <c r="C30" s="16"/>
      <c r="D30" s="16"/>
      <c r="E30" s="30"/>
      <c r="F30" s="15"/>
      <c r="G30" s="15"/>
      <c r="H30" s="15"/>
      <c r="I30" s="15"/>
      <c r="J30" s="33">
        <f>SUM(J31:J32)</f>
        <v>14500</v>
      </c>
      <c r="K30" s="33">
        <f>SUM(K31:K32)</f>
        <v>9500</v>
      </c>
      <c r="L30" s="26"/>
    </row>
    <row r="31" s="4" customFormat="1" ht="33" customHeight="1" spans="1:12">
      <c r="A31" s="14">
        <v>19</v>
      </c>
      <c r="B31" s="14" t="s">
        <v>60</v>
      </c>
      <c r="C31" s="14" t="s">
        <v>19</v>
      </c>
      <c r="D31" s="14" t="s">
        <v>20</v>
      </c>
      <c r="E31" s="21" t="s">
        <v>61</v>
      </c>
      <c r="F31" s="31">
        <v>44317</v>
      </c>
      <c r="G31" s="31">
        <v>44378</v>
      </c>
      <c r="H31" s="31">
        <v>44409</v>
      </c>
      <c r="I31" s="31">
        <v>44470</v>
      </c>
      <c r="J31" s="38">
        <v>2500</v>
      </c>
      <c r="K31" s="38">
        <v>2500</v>
      </c>
      <c r="L31" s="14"/>
    </row>
    <row r="32" s="4" customFormat="1" ht="33" customHeight="1" spans="1:12">
      <c r="A32" s="14">
        <v>20</v>
      </c>
      <c r="B32" s="14" t="s">
        <v>62</v>
      </c>
      <c r="C32" s="14" t="s">
        <v>19</v>
      </c>
      <c r="D32" s="14" t="s">
        <v>23</v>
      </c>
      <c r="E32" s="21" t="s">
        <v>63</v>
      </c>
      <c r="F32" s="22" t="s">
        <v>25</v>
      </c>
      <c r="G32" s="22"/>
      <c r="H32" s="22"/>
      <c r="I32" s="22"/>
      <c r="J32" s="38">
        <v>12000</v>
      </c>
      <c r="K32" s="38">
        <v>7000</v>
      </c>
      <c r="L32" s="14"/>
    </row>
  </sheetData>
  <autoFilter ref="A1:L32">
    <extLst/>
  </autoFilter>
  <mergeCells count="32">
    <mergeCell ref="A1:L1"/>
    <mergeCell ref="A2:L2"/>
    <mergeCell ref="K3:L3"/>
    <mergeCell ref="F4:I4"/>
    <mergeCell ref="A6:D6"/>
    <mergeCell ref="F6:I6"/>
    <mergeCell ref="A7:D7"/>
    <mergeCell ref="F7:I7"/>
    <mergeCell ref="F9:I9"/>
    <mergeCell ref="F10:I10"/>
    <mergeCell ref="A13:D13"/>
    <mergeCell ref="F13:I13"/>
    <mergeCell ref="F14:I14"/>
    <mergeCell ref="A15:D15"/>
    <mergeCell ref="F15:I15"/>
    <mergeCell ref="F16:I16"/>
    <mergeCell ref="A17:D17"/>
    <mergeCell ref="F17:I17"/>
    <mergeCell ref="A26:D26"/>
    <mergeCell ref="F26:I26"/>
    <mergeCell ref="F29:I29"/>
    <mergeCell ref="A30:D30"/>
    <mergeCell ref="F30:I30"/>
    <mergeCell ref="F32:I32"/>
    <mergeCell ref="A4:A5"/>
    <mergeCell ref="B4:B5"/>
    <mergeCell ref="C4:C5"/>
    <mergeCell ref="D4:D5"/>
    <mergeCell ref="E4:E5"/>
    <mergeCell ref="J4:J5"/>
    <mergeCell ref="K4:K5"/>
    <mergeCell ref="L4:L5"/>
  </mergeCells>
  <printOptions horizontalCentered="1"/>
  <pageMargins left="0.354166666666667" right="0.156944444444444" top="0.393055555555556" bottom="0.354166666666667" header="0.314583333333333" footer="0.314583333333333"/>
  <pageSetup paperSize="9" scale="9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区级重点项目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2019-07-31T03:27:00Z</dcterms:created>
  <cp:lastPrinted>2021-02-18T17:16:00Z</cp:lastPrinted>
  <dcterms:modified xsi:type="dcterms:W3CDTF">2021-03-04T06:21:53Z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